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manchesterac.sharepoint.com/sites/UOM-FBMH-Comms-Marketing/Shared Documents/FBMH Web Team/Content for website builds/NCISH/Annual report - 2025/From client/Figures data for Carl/Checked/"/>
    </mc:Choice>
  </mc:AlternateContent>
  <xr:revisionPtr revIDLastSave="4" documentId="8_{0F90C190-C211-46B7-8A6E-06FE472338EA}" xr6:coauthVersionLast="47" xr6:coauthVersionMax="47" xr10:uidLastSave="{30D157B9-1F4E-4973-84B2-8A5507F3A524}"/>
  <bookViews>
    <workbookView xWindow="-28920" yWindow="-120" windowWidth="29040" windowHeight="17520" xr2:uid="{7EA93C82-6BF6-423A-B399-73DFE3E134DA}"/>
  </bookViews>
  <sheets>
    <sheet name="Sheet1" sheetId="1" r:id="rId1"/>
  </sheets>
  <definedNames>
    <definedName name="_Fig19" localSheetId="0">#N/A</definedName>
    <definedName name="_Toc461004386" localSheetId="0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35" i="1"/>
  <c r="H36" i="1"/>
  <c r="H37" i="1"/>
  <c r="H38" i="1"/>
  <c r="H39" i="1"/>
  <c r="H40" i="1"/>
  <c r="H41" i="1"/>
  <c r="H42" i="1"/>
  <c r="H33" i="1"/>
  <c r="I42" i="1"/>
  <c r="B44" i="1"/>
  <c r="I41" i="1"/>
  <c r="I40" i="1"/>
</calcChain>
</file>

<file path=xl/sharedStrings.xml><?xml version="1.0" encoding="utf-8"?>
<sst xmlns="http://schemas.openxmlformats.org/spreadsheetml/2006/main" count="12" uniqueCount="12">
  <si>
    <t>UK</t>
  </si>
  <si>
    <t>Figure x: patient homicides</t>
  </si>
  <si>
    <t>NCISH Annual Report 2025</t>
  </si>
  <si>
    <t>Fig. 19: Homicide by patients in recent (&lt;12 month) contact with mental health services in the UK, by year of conviction and year of offence</t>
  </si>
  <si>
    <t>Year of conviction</t>
  </si>
  <si>
    <t>Year of offence</t>
  </si>
  <si>
    <t>Year</t>
  </si>
  <si>
    <t>gen pop</t>
  </si>
  <si>
    <t>conv</t>
  </si>
  <si>
    <t>gen pop off</t>
  </si>
  <si>
    <t>offence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</si>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</sst>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Calibri"/>
      <family val="2"/>
    </font>
    <font>
      <sz val="11"/>
      <name val="Courier New"/>
      <family val="3"/>
    </font>
    <font>
      <sz val="10"/>
      <name val="Courier New"/>
      <family val="3"/>
    </font>
    <font>
      <b/>
      <sz val="12"/>
      <color indexed="10"/>
      <name val="Arial"/>
      <family val="2"/>
    </font>
    <font>
      <b/>
      <sz val="12"/>
      <color rgb="FF0070C0"/>
      <name val="Arial"/>
      <family val="2"/>
    </font>
    <font>
      <b/>
      <sz val="10"/>
      <color rgb="FFA20000"/>
      <name val="Arial"/>
      <family val="2"/>
    </font>
    <font>
      <b/>
      <sz val="12"/>
      <color rgb="FFA2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3" fontId="0" fillId="0" borderId="0" xfId="0" applyNumberForma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0" xfId="0" applyFont="1"/>
    <xf numFmtId="10" fontId="0" fillId="0" borderId="0" xfId="1" applyNumberFormat="1" applyFont="1"/>
    <xf numFmtId="1" fontId="0" fillId="0" borderId="0" xfId="0" applyNumberForma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6B1D4-BC4C-47B5-96FC-87B8F2149CE6}">
  <dimension ref="A1:I44"/>
  <sheetViews>
    <sheetView tabSelected="1" zoomScale="85" zoomScaleNormal="85" workbookViewId="0">
      <selection activeCell="D8" sqref="D8"/>
    </sheetView>
  </sheetViews>
  <sheetFormatPr defaultRowHeight="12.6"/>
  <cols>
    <col min="2" max="2" width="19.28515625" customWidth="1"/>
    <col min="3" max="3" width="19.5703125" customWidth="1"/>
    <col min="6" max="6" width="7.5703125" customWidth="1"/>
  </cols>
  <sheetData>
    <row r="1" spans="1:7" ht="12.95">
      <c r="A1" s="12" t="s">
        <v>0</v>
      </c>
    </row>
    <row r="2" spans="1:7" ht="15.6">
      <c r="A2" s="4" t="s">
        <v>1</v>
      </c>
    </row>
    <row r="3" spans="1:7" ht="15.6">
      <c r="A3" s="13" t="s">
        <v>2</v>
      </c>
    </row>
    <row r="4" spans="1:7" ht="15.6">
      <c r="A4" s="10"/>
    </row>
    <row r="5" spans="1:7" ht="15.6">
      <c r="A5" s="11" t="s">
        <v>3</v>
      </c>
    </row>
    <row r="6" spans="1:7" ht="15.6">
      <c r="A6" s="11"/>
    </row>
    <row r="7" spans="1:7" ht="12.95">
      <c r="B7" s="1" t="s">
        <v>4</v>
      </c>
      <c r="C7" s="1" t="s">
        <v>5</v>
      </c>
      <c r="D7" s="1"/>
      <c r="E7" s="1"/>
      <c r="F7" s="1"/>
      <c r="G7" s="1"/>
    </row>
    <row r="8" spans="1:7" ht="14.45">
      <c r="A8" s="1">
        <v>2012</v>
      </c>
      <c r="B8" s="3">
        <v>85</v>
      </c>
      <c r="C8" s="3">
        <v>79</v>
      </c>
      <c r="D8" s="5"/>
    </row>
    <row r="9" spans="1:7" ht="14.45">
      <c r="A9" s="1">
        <v>2013</v>
      </c>
      <c r="B9" s="3">
        <v>79</v>
      </c>
      <c r="C9" s="3">
        <v>54</v>
      </c>
      <c r="D9" s="5"/>
    </row>
    <row r="10" spans="1:7" ht="14.45">
      <c r="A10" s="1">
        <v>2014</v>
      </c>
      <c r="B10" s="3">
        <v>54</v>
      </c>
      <c r="C10" s="3">
        <v>54</v>
      </c>
      <c r="D10" s="5"/>
    </row>
    <row r="11" spans="1:7" ht="14.45">
      <c r="A11" s="1">
        <v>2015</v>
      </c>
      <c r="B11" s="3">
        <v>51</v>
      </c>
      <c r="C11" s="3">
        <v>50</v>
      </c>
      <c r="D11" s="5"/>
    </row>
    <row r="12" spans="1:7" ht="14.45">
      <c r="A12" s="1">
        <v>2016</v>
      </c>
      <c r="B12" s="3">
        <v>50</v>
      </c>
      <c r="C12" s="3">
        <v>47</v>
      </c>
      <c r="D12" s="5"/>
      <c r="E12" s="3"/>
      <c r="F12" s="3"/>
      <c r="G12" s="3"/>
    </row>
    <row r="13" spans="1:7" ht="14.45">
      <c r="A13" s="1">
        <v>2017</v>
      </c>
      <c r="B13" s="3">
        <v>55</v>
      </c>
      <c r="C13" s="3">
        <v>58</v>
      </c>
      <c r="D13" s="5"/>
      <c r="E13" s="3"/>
      <c r="F13" s="3"/>
      <c r="G13" s="3"/>
    </row>
    <row r="14" spans="1:7" ht="14.45">
      <c r="A14" s="1">
        <v>2018</v>
      </c>
      <c r="B14" s="3">
        <v>57</v>
      </c>
      <c r="C14" s="3">
        <v>55</v>
      </c>
      <c r="D14" s="5"/>
      <c r="E14" s="3"/>
      <c r="F14" s="3"/>
      <c r="G14" s="3"/>
    </row>
    <row r="15" spans="1:7" ht="14.45">
      <c r="A15" s="1">
        <v>2019</v>
      </c>
      <c r="B15" s="3">
        <v>50</v>
      </c>
      <c r="C15" s="3">
        <v>59</v>
      </c>
      <c r="D15" s="5"/>
      <c r="E15" s="2"/>
      <c r="F15" s="2"/>
      <c r="G15" s="2"/>
    </row>
    <row r="16" spans="1:7" ht="14.45">
      <c r="A16" s="1">
        <v>2020</v>
      </c>
      <c r="B16" s="3">
        <v>30</v>
      </c>
      <c r="C16" s="3">
        <v>50</v>
      </c>
      <c r="D16" s="6"/>
      <c r="E16" s="2"/>
      <c r="F16" s="2"/>
      <c r="G16" s="2"/>
    </row>
    <row r="17" spans="1:7" ht="14.45">
      <c r="A17" s="1">
        <v>2021</v>
      </c>
      <c r="B17" s="7">
        <v>66</v>
      </c>
      <c r="C17" s="7">
        <v>43</v>
      </c>
      <c r="D17" s="6"/>
      <c r="E17" s="2"/>
      <c r="F17" s="2"/>
      <c r="G17" s="2"/>
    </row>
    <row r="18" spans="1:7" ht="14.45">
      <c r="A18" s="1">
        <v>2022</v>
      </c>
      <c r="B18" s="7">
        <v>60</v>
      </c>
      <c r="C18" s="7"/>
      <c r="D18" s="6"/>
      <c r="E18" s="2"/>
      <c r="F18" s="2"/>
      <c r="G18" s="2"/>
    </row>
    <row r="32" spans="1:7">
      <c r="A32" t="s">
        <v>6</v>
      </c>
      <c r="B32" t="s">
        <v>7</v>
      </c>
      <c r="C32" t="s">
        <v>8</v>
      </c>
      <c r="F32" t="s">
        <v>9</v>
      </c>
      <c r="G32" t="s">
        <v>10</v>
      </c>
    </row>
    <row r="33" spans="1:9">
      <c r="A33">
        <v>2012</v>
      </c>
      <c r="B33">
        <v>616</v>
      </c>
      <c r="C33">
        <v>85</v>
      </c>
      <c r="E33">
        <v>2012</v>
      </c>
      <c r="F33">
        <v>551</v>
      </c>
      <c r="G33">
        <v>79</v>
      </c>
      <c r="H33" s="8">
        <f>G33/F33</f>
        <v>0.14337568058076225</v>
      </c>
    </row>
    <row r="34" spans="1:9">
      <c r="A34">
        <v>2013</v>
      </c>
      <c r="B34">
        <v>591</v>
      </c>
      <c r="C34">
        <v>79</v>
      </c>
      <c r="E34">
        <v>2013</v>
      </c>
      <c r="F34">
        <v>540</v>
      </c>
      <c r="G34">
        <v>54</v>
      </c>
      <c r="H34" s="8">
        <f t="shared" ref="H34:H42" si="0">G34/F34</f>
        <v>0.1</v>
      </c>
    </row>
    <row r="35" spans="1:9">
      <c r="A35">
        <v>2014</v>
      </c>
      <c r="B35">
        <v>555</v>
      </c>
      <c r="C35">
        <v>54</v>
      </c>
      <c r="E35">
        <v>2014</v>
      </c>
      <c r="F35">
        <v>470</v>
      </c>
      <c r="G35">
        <v>54</v>
      </c>
      <c r="H35" s="8">
        <f t="shared" si="0"/>
        <v>0.1148936170212766</v>
      </c>
    </row>
    <row r="36" spans="1:9">
      <c r="A36">
        <v>2015</v>
      </c>
      <c r="B36">
        <v>468</v>
      </c>
      <c r="C36">
        <v>51</v>
      </c>
      <c r="E36">
        <v>2015</v>
      </c>
      <c r="F36">
        <v>470</v>
      </c>
      <c r="G36">
        <v>50</v>
      </c>
      <c r="H36" s="8">
        <f t="shared" si="0"/>
        <v>0.10638297872340426</v>
      </c>
    </row>
    <row r="37" spans="1:9">
      <c r="A37">
        <v>2016</v>
      </c>
      <c r="B37">
        <v>471</v>
      </c>
      <c r="C37">
        <v>50</v>
      </c>
      <c r="E37">
        <v>2016</v>
      </c>
      <c r="F37">
        <v>476</v>
      </c>
      <c r="G37">
        <v>47</v>
      </c>
      <c r="H37" s="8">
        <f t="shared" si="0"/>
        <v>9.8739495798319324E-2</v>
      </c>
    </row>
    <row r="38" spans="1:9">
      <c r="A38">
        <v>2017</v>
      </c>
      <c r="B38">
        <v>486</v>
      </c>
      <c r="C38">
        <v>55</v>
      </c>
      <c r="E38">
        <v>2017</v>
      </c>
      <c r="F38">
        <v>524</v>
      </c>
      <c r="G38">
        <v>58</v>
      </c>
      <c r="H38" s="8">
        <f t="shared" si="0"/>
        <v>0.11068702290076336</v>
      </c>
    </row>
    <row r="39" spans="1:9">
      <c r="A39">
        <v>2018</v>
      </c>
      <c r="B39">
        <v>575</v>
      </c>
      <c r="C39">
        <v>57</v>
      </c>
      <c r="E39">
        <v>2018</v>
      </c>
      <c r="F39">
        <v>597</v>
      </c>
      <c r="G39">
        <v>55</v>
      </c>
      <c r="H39" s="8">
        <f t="shared" si="0"/>
        <v>9.212730318257957E-2</v>
      </c>
      <c r="I39" s="9"/>
    </row>
    <row r="40" spans="1:9">
      <c r="A40">
        <v>2019</v>
      </c>
      <c r="B40">
        <v>536</v>
      </c>
      <c r="C40">
        <v>50</v>
      </c>
      <c r="E40">
        <v>2019</v>
      </c>
      <c r="F40">
        <v>567</v>
      </c>
      <c r="G40">
        <v>35</v>
      </c>
      <c r="H40" s="8">
        <f t="shared" si="0"/>
        <v>6.1728395061728392E-2</v>
      </c>
      <c r="I40" s="9">
        <f>F40*AVERAGE(H33:H40)</f>
        <v>58.679857210428594</v>
      </c>
    </row>
    <row r="41" spans="1:9">
      <c r="A41">
        <v>2020</v>
      </c>
      <c r="B41">
        <v>399</v>
      </c>
      <c r="C41">
        <v>30</v>
      </c>
      <c r="E41">
        <v>2020</v>
      </c>
      <c r="F41">
        <v>487</v>
      </c>
      <c r="G41">
        <v>30</v>
      </c>
      <c r="H41" s="8">
        <f t="shared" si="0"/>
        <v>6.1601642710472276E-2</v>
      </c>
      <c r="I41" s="9">
        <f>F41*AVERAGE(H33:H40)</f>
        <v>50.400512277740255</v>
      </c>
    </row>
    <row r="42" spans="1:9">
      <c r="A42">
        <v>2021</v>
      </c>
      <c r="B42">
        <v>590</v>
      </c>
      <c r="C42">
        <v>66</v>
      </c>
      <c r="E42">
        <v>2021</v>
      </c>
      <c r="F42">
        <v>430</v>
      </c>
      <c r="G42">
        <v>26</v>
      </c>
      <c r="H42" s="8">
        <f t="shared" si="0"/>
        <v>6.0465116279069767E-2</v>
      </c>
      <c r="I42" s="9">
        <f>F42*AVERAGE(H33:H41)</f>
        <v>42.500059830122403</v>
      </c>
    </row>
    <row r="43" spans="1:9">
      <c r="A43">
        <v>2022</v>
      </c>
      <c r="B43">
        <v>507</v>
      </c>
      <c r="C43">
        <v>60</v>
      </c>
      <c r="E43">
        <v>2022</v>
      </c>
      <c r="F43">
        <v>54</v>
      </c>
    </row>
    <row r="44" spans="1:9">
      <c r="A44" t="s">
        <v>11</v>
      </c>
      <c r="B44" s="2">
        <f>SUM(B33:B43)</f>
        <v>5794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17818705FC834AB7143CB4181C865A" ma:contentTypeVersion="19" ma:contentTypeDescription="Create a new document." ma:contentTypeScope="" ma:versionID="aeaf2b5ae6e48aa5044d452665aa8887">
  <xsd:schema xmlns:xsd="http://www.w3.org/2001/XMLSchema" xmlns:xs="http://www.w3.org/2001/XMLSchema" xmlns:p="http://schemas.microsoft.com/office/2006/metadata/properties" xmlns:ns2="64c55ca3-4b76-4a0d-b78e-965e1bcdd244" xmlns:ns3="3083923e-b7b6-464a-bfb4-a8eb81f23934" targetNamespace="http://schemas.microsoft.com/office/2006/metadata/properties" ma:root="true" ma:fieldsID="1edb8c8751321afe161fe5e7c1c95440" ns2:_="" ns3:_="">
    <xsd:import namespace="64c55ca3-4b76-4a0d-b78e-965e1bcdd244"/>
    <xsd:import namespace="3083923e-b7b6-464a-bfb4-a8eb81f239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Contentready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c55ca3-4b76-4a0d-b78e-965e1bcdd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d63537c-d192-4dc4-bb87-a5632b1c76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ready_x003f_" ma:index="25" nillable="true" ma:displayName="Content ready?" ma:default="0" ma:format="Dropdown" ma:internalName="Contentready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83923e-b7b6-464a-bfb4-a8eb81f2393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b2316ee-1cea-4da5-b5a6-6224e54495c4}" ma:internalName="TaxCatchAll" ma:showField="CatchAllData" ma:web="3083923e-b7b6-464a-bfb4-a8eb81f239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83923e-b7b6-464a-bfb4-a8eb81f23934" xsi:nil="true"/>
    <lcf76f155ced4ddcb4097134ff3c332f xmlns="64c55ca3-4b76-4a0d-b78e-965e1bcdd244">
      <Terms xmlns="http://schemas.microsoft.com/office/infopath/2007/PartnerControls"/>
    </lcf76f155ced4ddcb4097134ff3c332f>
    <Contentready_x003f_ xmlns="64c55ca3-4b76-4a0d-b78e-965e1bcdd244">false</Contentready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EAEA9D-837E-4EFE-9E7B-BF5701B61264}"/>
</file>

<file path=customXml/itemProps2.xml><?xml version="1.0" encoding="utf-8"?>
<ds:datastoreItem xmlns:ds="http://schemas.openxmlformats.org/officeDocument/2006/customXml" ds:itemID="{24BA7A5B-2265-47A1-9C8C-5C8F088294C4}"/>
</file>

<file path=customXml/itemProps3.xml><?xml version="1.0" encoding="utf-8"?>
<ds:datastoreItem xmlns:ds="http://schemas.openxmlformats.org/officeDocument/2006/customXml" ds:itemID="{13268F54-0731-4EAC-803C-D2D09A6EEC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Manchester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ihunt</dc:creator>
  <cp:keywords/>
  <dc:description/>
  <cp:lastModifiedBy>Laura Baines</cp:lastModifiedBy>
  <cp:revision/>
  <dcterms:created xsi:type="dcterms:W3CDTF">2010-02-01T13:47:38Z</dcterms:created>
  <dcterms:modified xsi:type="dcterms:W3CDTF">2025-02-05T14:01:15Z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