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livemanchesterac.sharepoint.com/sites/UOM-SAA-SFT/Shared Documents/General/Funding/Cost of Living Support Fund/2025 26/Documents/"/>
    </mc:Choice>
  </mc:AlternateContent>
  <xr:revisionPtr revIDLastSave="93" documentId="8_{59A21511-C610-4550-A7EB-5B6E872EE68A}" xr6:coauthVersionLast="47" xr6:coauthVersionMax="47" xr10:uidLastSave="{C24B2956-E18E-4828-9241-F10E0396D304}"/>
  <bookViews>
    <workbookView xWindow="-110" yWindow="-110" windowWidth="19420" windowHeight="10300" xr2:uid="{00000000-000D-0000-FFFF-FFFF00000000}"/>
  </bookViews>
  <sheets>
    <sheet name="Application Form" sheetId="2" r:id="rId1"/>
    <sheet name="References" sheetId="3" state="hidden" r:id="rId2"/>
  </sheets>
  <definedNames>
    <definedName name="_xlnm._FilterDatabase" localSheetId="0" hidden="1">'Application Form'!$I$83:$J$84</definedName>
    <definedName name="Accomm">'Application Form'!$B$23</definedName>
    <definedName name="Accomm_col_num">MATCH(Accomm,Accomm_list,0)</definedName>
    <definedName name="Accomm_entire_col">INDEX(Number_tbl[],,Accomm_col_num)</definedName>
    <definedName name="Accomm_list">Number_tbl[#Headers]</definedName>
    <definedName name="Ch">'Application Form'!$B$26</definedName>
    <definedName name="Ch_col_num">MATCH(Ch,Ch_list,0)</definedName>
    <definedName name="Ch_entire_col">INDEX(Nmbr_tbl[],,Ch_col_num)</definedName>
    <definedName name="Ch_list">Nmbr_tbl[#Headers]</definedName>
    <definedName name="Nmbr_list">INDEX(Nmbr_tbl[],,MATCH(Ch,Ch_list,0))</definedName>
    <definedName name="Nmbr_list2">OFFSET(INDEX(Nmbr_tbl[],1,Ch_col_num),0,0,COUNTA(Ch_entire_col))</definedName>
    <definedName name="Number_list">INDEX(Number_tbl[],,MATCH(Accomm,Accomm_list,0))</definedName>
    <definedName name="Number_list2">OFFSET(INDEX(Number_tbl[],1,Accomm_col_num),0,0,COUNTA(Accomm_entire_col))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 l="1"/>
  <c r="J96" i="2"/>
  <c r="K57" i="2"/>
  <c r="K58" i="2"/>
  <c r="K59" i="2"/>
  <c r="K56" i="2"/>
  <c r="K52" i="2"/>
  <c r="K53" i="2"/>
  <c r="K54" i="2"/>
  <c r="K55" i="2"/>
  <c r="C64" i="2"/>
  <c r="K89" i="2" l="1"/>
  <c r="G37" i="2" l="1"/>
  <c r="K62" i="2" l="1"/>
  <c r="K60" i="2"/>
  <c r="C56" i="2"/>
  <c r="C61" i="2"/>
  <c r="C63" i="2"/>
  <c r="C75" i="2"/>
  <c r="C24" i="2" l="1"/>
  <c r="C53" i="2" l="1"/>
  <c r="K98" i="2"/>
  <c r="K97" i="2"/>
  <c r="K88" i="2"/>
  <c r="C79" i="2"/>
  <c r="C78" i="2"/>
  <c r="C77" i="2"/>
  <c r="C76" i="2"/>
  <c r="K73" i="2"/>
  <c r="C74" i="2"/>
  <c r="K72" i="2"/>
  <c r="C73" i="2"/>
  <c r="C72" i="2"/>
  <c r="C71" i="2"/>
  <c r="C70" i="2"/>
  <c r="K68" i="2"/>
  <c r="C69" i="2"/>
  <c r="K67" i="2"/>
  <c r="K66" i="2"/>
  <c r="C62" i="2"/>
  <c r="K61" i="2"/>
  <c r="C60" i="2"/>
  <c r="C59" i="2"/>
  <c r="C58" i="2"/>
  <c r="C57" i="2"/>
  <c r="C55" i="2"/>
  <c r="C54" i="2"/>
  <c r="C52" i="2"/>
  <c r="K51" i="2"/>
  <c r="C51" i="2"/>
  <c r="C40" i="2"/>
  <c r="C39" i="2"/>
  <c r="C38" i="2"/>
  <c r="C37" i="2"/>
  <c r="C36" i="2"/>
  <c r="C35" i="2"/>
  <c r="C34" i="2"/>
  <c r="C33" i="2"/>
  <c r="C29" i="2"/>
  <c r="C28" i="2"/>
  <c r="C26" i="2"/>
  <c r="C23" i="2"/>
  <c r="C22" i="2"/>
  <c r="C20" i="2"/>
  <c r="C19" i="2"/>
  <c r="C18" i="2"/>
  <c r="C17" i="2"/>
  <c r="C16" i="2"/>
  <c r="C15" i="2"/>
</calcChain>
</file>

<file path=xl/sharedStrings.xml><?xml version="1.0" encoding="utf-8"?>
<sst xmlns="http://schemas.openxmlformats.org/spreadsheetml/2006/main" count="145" uniqueCount="130">
  <si>
    <t>PLEASE USE THE SUBJECT HEADING 'COST OF LIVING SUPPORT FUND' FOR YOUR EMAIL</t>
  </si>
  <si>
    <t>INFORMATION ON THE REQUIRED DOCUMENTATION CAN BE FOUND VIA THE CHECKLIST ON THE UNIVERSITY WEBSITE:</t>
  </si>
  <si>
    <t>(CLICK HERE)</t>
  </si>
  <si>
    <t>We would encourage you to password-protect this document, using your Student ID as the password.</t>
  </si>
  <si>
    <t>To password protect: Select File &gt; Info. Select the Protect Workbook box and choose Encrypt with Password. Enter a password (your Student ID) in the Password box, and then select OK. Confirm the password in the Reenter Password box, and then select OK.</t>
  </si>
  <si>
    <t>Please enter the following details or select the appropriate option from the drop-down list where required:</t>
  </si>
  <si>
    <t>*You are unable to edit cells outside of the application form*</t>
  </si>
  <si>
    <t>Part 1: Personal Details</t>
  </si>
  <si>
    <t>Part 3: Debts</t>
  </si>
  <si>
    <t>Student ID Number</t>
  </si>
  <si>
    <t>Please provide information for all existing debts</t>
  </si>
  <si>
    <t>Title</t>
  </si>
  <si>
    <t>Forename(s)</t>
  </si>
  <si>
    <t>Priority Debt</t>
  </si>
  <si>
    <t>Total Amount Owing</t>
  </si>
  <si>
    <t>Minimum payment required</t>
  </si>
  <si>
    <t>Weekly repayments</t>
  </si>
  <si>
    <t>Surname</t>
  </si>
  <si>
    <t>Gender</t>
  </si>
  <si>
    <t>Marital Status</t>
  </si>
  <si>
    <t>Accommodation Details (during term time)</t>
  </si>
  <si>
    <t>Type of Accommodation (during term time)</t>
  </si>
  <si>
    <t>Number of Bedrooms (if applicable)</t>
  </si>
  <si>
    <t>Non-priority debt</t>
  </si>
  <si>
    <t>Amount Owing</t>
  </si>
  <si>
    <t>Do you have children?</t>
  </si>
  <si>
    <t>Number of children (if applicable)</t>
  </si>
  <si>
    <t>Do you have a disability or chronic medical condition?</t>
  </si>
  <si>
    <t>Please specify</t>
  </si>
  <si>
    <t>Part 2: Course Details</t>
  </si>
  <si>
    <t>Part 4: Bank Accounts and Overdrafts</t>
  </si>
  <si>
    <t>Degree/Programme</t>
  </si>
  <si>
    <t>Please give details for each account you and, if applicable your spouse/partner hold - even if they are not used regularly</t>
  </si>
  <si>
    <t>What is your current year of study?</t>
  </si>
  <si>
    <t>Is this a repeat year?</t>
  </si>
  <si>
    <t>Is this your final year of study?</t>
  </si>
  <si>
    <t>Name of Bank/Building Society</t>
  </si>
  <si>
    <t>Last 3 digits of account</t>
  </si>
  <si>
    <t>Type of account</t>
  </si>
  <si>
    <t>Max overdraft facility</t>
  </si>
  <si>
    <t>Current Balance</t>
  </si>
  <si>
    <t>Do you currently attend Medical/Nursing Placements 
as part of your study?</t>
  </si>
  <si>
    <t>PART-TIME STUDENTS ONLY: 
Are you studying at least 50% of a full-time course?</t>
  </si>
  <si>
    <t>FULL TIME UK/EU UNDERGRADUATE STUDENTS ONLY:
Have you taken your full loan/bursary entitlement
from Student Finance/NHS this academic year?</t>
  </si>
  <si>
    <t>Are you currently studying overseas as part of your
studies?</t>
  </si>
  <si>
    <t>POSTGRADUATE STUDENTS ONLY:
How are your studies financed?</t>
  </si>
  <si>
    <t>*postgraduate students only</t>
  </si>
  <si>
    <t>Part 5: Income</t>
  </si>
  <si>
    <t>Part 6: Expenditure</t>
  </si>
  <si>
    <t>***You will be required to provide evidence of the figures entered under this section***</t>
  </si>
  <si>
    <t>Please ensure all figures entered are as accurate as possible - enter '0' if applicable</t>
  </si>
  <si>
    <t>Annual Income:</t>
  </si>
  <si>
    <t>Weekly Expenditure (all students):</t>
  </si>
  <si>
    <t>Amount (£)</t>
  </si>
  <si>
    <t>Student Maintenance Loan</t>
  </si>
  <si>
    <t>Composite Living Costs*</t>
  </si>
  <si>
    <t>Maintenance Grant</t>
  </si>
  <si>
    <t>Rent/Mortgage</t>
  </si>
  <si>
    <t>NHS Bursary</t>
  </si>
  <si>
    <t>Council Tax</t>
  </si>
  <si>
    <t>Social Work Bursary</t>
  </si>
  <si>
    <t>Travel Costs term time</t>
  </si>
  <si>
    <t>Other Grant</t>
  </si>
  <si>
    <t>Travel Costs at home</t>
  </si>
  <si>
    <t>Name of Other Grant</t>
  </si>
  <si>
    <t>Course Costs</t>
  </si>
  <si>
    <t>Parent's Learning Allowance</t>
  </si>
  <si>
    <t>Medical/Disability Costs</t>
  </si>
  <si>
    <t>Dependents Allowance</t>
  </si>
  <si>
    <t>Debt Repayments</t>
  </si>
  <si>
    <t>Childcare Grant</t>
  </si>
  <si>
    <t>Other Costs</t>
  </si>
  <si>
    <t>University Scholarship/Bursary 1</t>
  </si>
  <si>
    <t>Please specify name of the award</t>
  </si>
  <si>
    <t>Partner's Costs</t>
  </si>
  <si>
    <t>University Scholarship/Bursary 2</t>
  </si>
  <si>
    <t>Explanation of Partner's Costs</t>
  </si>
  <si>
    <t>PG Income</t>
  </si>
  <si>
    <t>Weekly Expenditure (students with children/disability preventing work):</t>
  </si>
  <si>
    <t>Weekly Income (divide annual by 52):</t>
  </si>
  <si>
    <t>Phone Contract</t>
  </si>
  <si>
    <t>Childcare</t>
  </si>
  <si>
    <t>Private Vehicle Costs</t>
  </si>
  <si>
    <t>Working Tax Credit</t>
  </si>
  <si>
    <t>Child Tax Credit</t>
  </si>
  <si>
    <t>Weekly (homeowners)</t>
  </si>
  <si>
    <t>Child Benefit</t>
  </si>
  <si>
    <t>Disability Benefit</t>
  </si>
  <si>
    <t>Home Buildings Insurance</t>
  </si>
  <si>
    <t>Take home pay/Net Earnings (from employment)</t>
  </si>
  <si>
    <t>Life Insurance</t>
  </si>
  <si>
    <t>Income Support</t>
  </si>
  <si>
    <t>Other Income</t>
  </si>
  <si>
    <t>Other Income Explanation</t>
  </si>
  <si>
    <t>Partner's Income</t>
  </si>
  <si>
    <t>Partner's Income Explanation</t>
  </si>
  <si>
    <t xml:space="preserve">*We will automatically include a fixed weekly additional amount to these figures (£72 per child plus a one-off amount of £18 per family)
</t>
  </si>
  <si>
    <t>*An additional £15 weekly is also automatically included for students living outside of University halls as they are liable for their energy bills</t>
  </si>
  <si>
    <t>Part 7: Supporting Statement</t>
  </si>
  <si>
    <t xml:space="preserve">
*** You must submit a supporting statement, truthfully and concisely explaining the reasons for your application, how you have exhausted all other avenues for support and specifically stating why your situation is exceptional and merits help from the CoLSF. The more information that you can provide, the easier it is for us to assess your application favourably. We cannot take into account things that you don’t tell us!
</t>
  </si>
  <si>
    <t xml:space="preserve">Please note that the information provided in this form will not be used by the University for any purpose other than assessing your eligibility to the Cost of Living Support Fund.
</t>
  </si>
  <si>
    <t xml:space="preserve">Please provide proof of anything you mention in this statement***
</t>
  </si>
  <si>
    <t>Part 8: Declarations</t>
  </si>
  <si>
    <t>Personal Statement</t>
  </si>
  <si>
    <t>I confirm that: (please select from the drop-down lists)</t>
  </si>
  <si>
    <t>I give consent to the University of Manchester seeking information regarding myself 
or my partner/spouse/children from other higher/further education institutions</t>
  </si>
  <si>
    <t>I am supporting the children declared in Part 1</t>
  </si>
  <si>
    <t>By signing below you agree to the following:</t>
  </si>
  <si>
    <t>&gt; I declare that the information that I have given is 
correct to the best of my knowledge</t>
  </si>
  <si>
    <t xml:space="preserve">
&gt; I understand that knowingly giving false information will automatically disqualify my application 
and may also lead to disciplinary procedures resulting in possible expulsion from the University.  
&gt; I further undertake to repay any loans/grants obtained by me as a result</t>
  </si>
  <si>
    <t>Your Name</t>
  </si>
  <si>
    <t>*taken from Part 1 automatically</t>
  </si>
  <si>
    <t>Signature</t>
  </si>
  <si>
    <t>Date (DD/MM/YY)</t>
  </si>
  <si>
    <t>*** PLEASE SEE THE TOP OF THIS SPREADSHEET FOR INSTRUCTIONS ON WHERE TO SUBMIT THIS FORM ***</t>
  </si>
  <si>
    <t>Hall/Uni Owned Catered</t>
  </si>
  <si>
    <t>Hall/Uni Owned Self Catered</t>
  </si>
  <si>
    <t>Private/rented house or flat</t>
  </si>
  <si>
    <t>Living with parents/relatives</t>
  </si>
  <si>
    <t>House Owner</t>
  </si>
  <si>
    <t>---</t>
  </si>
  <si>
    <t>N/A</t>
  </si>
  <si>
    <t>8+</t>
  </si>
  <si>
    <t>Yes</t>
  </si>
  <si>
    <t>No</t>
  </si>
  <si>
    <t>6+</t>
  </si>
  <si>
    <t>ONCE COMPLETED, PLEASE EMAIL THIS EXCEL FORM AND YOUR SUPPORTING DOCUMENTATION TO DSESTUDENTFINANCE@MANCHESTER.AC.UK</t>
  </si>
  <si>
    <t>*If you have further debts you wish to state, please clarify this in your email to dsestudentfinance@manchester.ac.uk*</t>
  </si>
  <si>
    <t>*If you have more accounts you need to state, please clarify this in your email to dsestudentfinance@manchester.ac.uk*</t>
  </si>
  <si>
    <t>Cost of Living Support Fund Application Form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</si>
</sst>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21" x14ac:knownFonts="1">
    <font>
      <sz val="11"/>
      <color theme="1"/>
      <name val="Calibri"/>
      <family val="2"/>
      <scheme val="minor"/>
    </font>
    <font>
      <b/>
      <sz val="11"/>
      <color theme="1"/>
      <name val="Calibri"/>
      <family val="2"/>
      <scheme val="minor"/>
    </font>
    <font>
      <sz val="24"/>
      <color theme="1"/>
      <name val="Calibri"/>
      <family val="2"/>
      <scheme val="minor"/>
    </font>
    <font>
      <u/>
      <sz val="11"/>
      <color theme="1"/>
      <name val="Calibri"/>
      <family val="2"/>
      <scheme val="minor"/>
    </font>
    <font>
      <b/>
      <sz val="11"/>
      <color theme="3"/>
      <name val="Calibri"/>
      <family val="2"/>
      <scheme val="minor"/>
    </font>
    <font>
      <sz val="11"/>
      <color rgb="FFFF0000"/>
      <name val="Calibri"/>
      <family val="2"/>
      <scheme val="minor"/>
    </font>
    <font>
      <b/>
      <u/>
      <sz val="11"/>
      <color theme="1"/>
      <name val="Calibri"/>
      <family val="2"/>
      <scheme val="minor"/>
    </font>
    <font>
      <b/>
      <sz val="12"/>
      <color theme="1"/>
      <name val="Calibri"/>
      <family val="2"/>
      <scheme val="minor"/>
    </font>
    <font>
      <b/>
      <u/>
      <sz val="10"/>
      <color theme="1"/>
      <name val="Arial"/>
      <family val="2"/>
    </font>
    <font>
      <b/>
      <sz val="13"/>
      <color theme="3"/>
      <name val="Calibri"/>
      <family val="2"/>
      <scheme val="minor"/>
    </font>
    <font>
      <b/>
      <u/>
      <sz val="26"/>
      <color theme="1"/>
      <name val="Calibri"/>
      <family val="2"/>
      <scheme val="minor"/>
    </font>
    <font>
      <b/>
      <sz val="12"/>
      <color theme="3"/>
      <name val="Calibri"/>
      <family val="2"/>
      <scheme val="minor"/>
    </font>
    <font>
      <sz val="11"/>
      <name val="Calibri"/>
      <family val="2"/>
      <scheme val="minor"/>
    </font>
    <font>
      <sz val="12"/>
      <color theme="1"/>
      <name val="Calibri"/>
      <family val="2"/>
      <scheme val="minor"/>
    </font>
    <font>
      <sz val="12"/>
      <color rgb="FFFF0000"/>
      <name val="Calibri"/>
      <family val="2"/>
      <scheme val="minor"/>
    </font>
    <font>
      <u/>
      <sz val="11"/>
      <color theme="10"/>
      <name val="Calibri"/>
      <family val="2"/>
      <scheme val="minor"/>
    </font>
    <font>
      <sz val="16"/>
      <color theme="1"/>
      <name val="Calibri"/>
      <family val="2"/>
      <scheme val="minor"/>
    </font>
    <font>
      <u/>
      <sz val="16"/>
      <color theme="10"/>
      <name val="Calibri"/>
      <family val="2"/>
      <scheme val="minor"/>
    </font>
    <font>
      <b/>
      <u/>
      <sz val="16"/>
      <color theme="1"/>
      <name val="Calibri"/>
      <family val="2"/>
      <scheme val="minor"/>
    </font>
    <font>
      <sz val="11"/>
      <color theme="1"/>
      <name val="Calibri"/>
      <family val="2"/>
    </font>
    <font>
      <b/>
      <u/>
      <sz val="11"/>
      <color theme="1"/>
      <name val="Calibri"/>
      <family val="2"/>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theme="1"/>
      </left>
      <right style="medium">
        <color theme="1"/>
      </right>
      <top style="medium">
        <color theme="1"/>
      </top>
      <bottom style="medium">
        <color theme="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Dashed">
        <color auto="1"/>
      </top>
      <bottom style="medium">
        <color auto="1"/>
      </bottom>
      <diagonal/>
    </border>
    <border>
      <left/>
      <right/>
      <top/>
      <bottom style="thick">
        <color theme="4" tint="0.499984740745262"/>
      </bottom>
      <diagonal/>
    </border>
    <border>
      <left style="medium">
        <color auto="1"/>
      </left>
      <right/>
      <top style="mediumDashed">
        <color auto="1"/>
      </top>
      <bottom style="medium">
        <color auto="1"/>
      </bottom>
      <diagonal/>
    </border>
    <border>
      <left style="medium">
        <color auto="1"/>
      </left>
      <right style="medium">
        <color auto="1"/>
      </right>
      <top style="medium">
        <color auto="1"/>
      </top>
      <bottom style="mediumDashed">
        <color auto="1"/>
      </bottom>
      <diagonal/>
    </border>
    <border>
      <left/>
      <right/>
      <top style="thin">
        <color indexed="64"/>
      </top>
      <bottom/>
      <diagonal/>
    </border>
  </borders>
  <cellStyleXfs count="5">
    <xf numFmtId="0" fontId="0" fillId="0" borderId="0"/>
    <xf numFmtId="0" fontId="4" fillId="0" borderId="2" applyNumberFormat="0" applyFill="0" applyAlignment="0" applyProtection="0"/>
    <xf numFmtId="0" fontId="4" fillId="0" borderId="0" applyNumberFormat="0" applyFill="0" applyBorder="0" applyAlignment="0" applyProtection="0"/>
    <xf numFmtId="0" fontId="9" fillId="0" borderId="12" applyNumberFormat="0" applyFill="0" applyAlignment="0" applyProtection="0"/>
    <xf numFmtId="0" fontId="15" fillId="0" borderId="0" applyNumberFormat="0" applyFill="0" applyBorder="0" applyAlignment="0" applyProtection="0"/>
  </cellStyleXfs>
  <cellXfs count="65">
    <xf numFmtId="0" fontId="0" fillId="0" borderId="0" xfId="0"/>
    <xf numFmtId="0" fontId="0" fillId="0" borderId="0" xfId="0" applyProtection="1">
      <protection hidden="1"/>
    </xf>
    <xf numFmtId="0" fontId="1" fillId="0" borderId="0" xfId="0" applyFont="1" applyProtection="1">
      <protection hidden="1"/>
    </xf>
    <xf numFmtId="0" fontId="5" fillId="0" borderId="0" xfId="0" applyFont="1" applyProtection="1">
      <protection hidden="1"/>
    </xf>
    <xf numFmtId="0" fontId="0" fillId="0" borderId="0" xfId="0" applyAlignment="1">
      <alignment horizontal="center"/>
    </xf>
    <xf numFmtId="0" fontId="0" fillId="0" borderId="0" xfId="0" quotePrefix="1" applyAlignment="1">
      <alignment horizontal="center"/>
    </xf>
    <xf numFmtId="0" fontId="4" fillId="0" borderId="0" xfId="2" applyProtection="1">
      <protection hidden="1"/>
    </xf>
    <xf numFmtId="0" fontId="2" fillId="3" borderId="0" xfId="0" applyFont="1" applyFill="1" applyProtection="1">
      <protection hidden="1"/>
    </xf>
    <xf numFmtId="0" fontId="5" fillId="3" borderId="0" xfId="0" applyFont="1" applyFill="1" applyProtection="1">
      <protection hidden="1"/>
    </xf>
    <xf numFmtId="0" fontId="0" fillId="3" borderId="0" xfId="0" applyFill="1" applyProtection="1">
      <protection hidden="1"/>
    </xf>
    <xf numFmtId="0" fontId="3" fillId="0" borderId="6" xfId="0" applyFont="1" applyBorder="1" applyProtection="1">
      <protection hidden="1"/>
    </xf>
    <xf numFmtId="0" fontId="4" fillId="0" borderId="0" xfId="2" applyFill="1" applyBorder="1" applyProtection="1">
      <protection hidden="1"/>
    </xf>
    <xf numFmtId="0" fontId="0" fillId="0" borderId="0" xfId="0" applyAlignment="1" applyProtection="1">
      <alignment wrapText="1"/>
      <protection hidden="1"/>
    </xf>
    <xf numFmtId="0" fontId="0" fillId="0" borderId="0" xfId="0" applyProtection="1">
      <protection locked="0" hidden="1"/>
    </xf>
    <xf numFmtId="0" fontId="10" fillId="0" borderId="0" xfId="0" applyFont="1" applyProtection="1">
      <protection hidden="1"/>
    </xf>
    <xf numFmtId="0" fontId="9" fillId="0" borderId="12" xfId="3" applyProtection="1">
      <protection hidden="1"/>
    </xf>
    <xf numFmtId="0" fontId="0" fillId="0" borderId="4" xfId="0" applyBorder="1" applyAlignment="1" applyProtection="1">
      <alignment horizontal="center"/>
      <protection locked="0" hidden="1"/>
    </xf>
    <xf numFmtId="0" fontId="0" fillId="0" borderId="3" xfId="0" applyBorder="1" applyAlignment="1" applyProtection="1">
      <alignment horizontal="center" wrapText="1"/>
      <protection locked="0" hidden="1"/>
    </xf>
    <xf numFmtId="0" fontId="0" fillId="0" borderId="3" xfId="0" applyBorder="1" applyAlignment="1" applyProtection="1">
      <alignment horizontal="center"/>
      <protection locked="0" hidden="1"/>
    </xf>
    <xf numFmtId="0" fontId="9" fillId="0" borderId="12" xfId="3" applyFill="1" applyProtection="1">
      <protection hidden="1"/>
    </xf>
    <xf numFmtId="0" fontId="4" fillId="0" borderId="0" xfId="2" applyAlignment="1" applyProtection="1">
      <alignment horizontal="center"/>
      <protection hidden="1"/>
    </xf>
    <xf numFmtId="0" fontId="0" fillId="0" borderId="7" xfId="0" applyBorder="1" applyAlignment="1" applyProtection="1">
      <alignment horizontal="center"/>
      <protection locked="0" hidden="1"/>
    </xf>
    <xf numFmtId="0" fontId="0" fillId="0" borderId="11" xfId="0" applyBorder="1" applyAlignment="1" applyProtection="1">
      <alignment horizontal="left"/>
      <protection locked="0" hidden="1"/>
    </xf>
    <xf numFmtId="0" fontId="0" fillId="0" borderId="8" xfId="0" applyBorder="1" applyAlignment="1" applyProtection="1">
      <alignment horizontal="center"/>
      <protection locked="0" hidden="1"/>
    </xf>
    <xf numFmtId="0" fontId="11" fillId="0" borderId="0" xfId="2" applyFont="1" applyBorder="1" applyProtection="1">
      <protection hidden="1"/>
    </xf>
    <xf numFmtId="0" fontId="11" fillId="0" borderId="0" xfId="2" applyFont="1" applyAlignment="1" applyProtection="1">
      <alignment horizontal="left" wrapText="1"/>
      <protection hidden="1"/>
    </xf>
    <xf numFmtId="0" fontId="11" fillId="0" borderId="0" xfId="2" applyFont="1" applyProtection="1">
      <protection hidden="1"/>
    </xf>
    <xf numFmtId="0" fontId="11" fillId="3" borderId="0" xfId="2" applyFont="1" applyFill="1" applyProtection="1">
      <protection hidden="1"/>
    </xf>
    <xf numFmtId="0" fontId="11" fillId="0" borderId="0" xfId="2" applyFont="1" applyFill="1" applyBorder="1" applyProtection="1">
      <protection hidden="1"/>
    </xf>
    <xf numFmtId="0" fontId="11" fillId="0" borderId="0" xfId="2" applyFont="1" applyAlignment="1" applyProtection="1">
      <alignment wrapText="1"/>
      <protection hidden="1"/>
    </xf>
    <xf numFmtId="0" fontId="11" fillId="0" borderId="9" xfId="2" applyFont="1" applyBorder="1" applyAlignment="1" applyProtection="1">
      <alignment horizontal="left" wrapText="1"/>
      <protection hidden="1"/>
    </xf>
    <xf numFmtId="0" fontId="11" fillId="0" borderId="10" xfId="2" applyFont="1" applyBorder="1" applyAlignment="1" applyProtection="1">
      <alignment wrapText="1"/>
      <protection hidden="1"/>
    </xf>
    <xf numFmtId="0" fontId="11" fillId="0" borderId="4" xfId="2" applyFont="1" applyBorder="1" applyAlignment="1" applyProtection="1">
      <alignment wrapText="1"/>
      <protection hidden="1"/>
    </xf>
    <xf numFmtId="0" fontId="6" fillId="0" borderId="0" xfId="0" applyFont="1" applyProtection="1">
      <protection hidden="1"/>
    </xf>
    <xf numFmtId="0" fontId="7" fillId="0" borderId="0" xfId="0" applyFont="1" applyProtection="1">
      <protection hidden="1"/>
    </xf>
    <xf numFmtId="0" fontId="0" fillId="0" borderId="0" xfId="0" applyAlignment="1" applyProtection="1">
      <alignment vertical="center"/>
      <protection hidden="1"/>
    </xf>
    <xf numFmtId="0" fontId="0" fillId="0" borderId="0" xfId="0" applyAlignment="1" applyProtection="1">
      <alignment horizontal="left" vertical="top" wrapText="1"/>
      <protection hidden="1"/>
    </xf>
    <xf numFmtId="0" fontId="8" fillId="0" borderId="0" xfId="0" applyFont="1" applyProtection="1">
      <protection hidden="1"/>
    </xf>
    <xf numFmtId="0" fontId="0" fillId="0" borderId="15" xfId="0" applyBorder="1" applyAlignment="1" applyProtection="1">
      <alignment horizontal="left" vertical="top" wrapText="1"/>
      <protection hidden="1"/>
    </xf>
    <xf numFmtId="0" fontId="0" fillId="0" borderId="3" xfId="0" applyBorder="1" applyAlignment="1" applyProtection="1">
      <alignment horizontal="left" wrapText="1"/>
      <protection locked="0"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14" fontId="0" fillId="0" borderId="3" xfId="0" applyNumberFormat="1" applyBorder="1" applyAlignment="1" applyProtection="1">
      <alignment horizontal="center"/>
      <protection locked="0" hidden="1"/>
    </xf>
    <xf numFmtId="0" fontId="0" fillId="0" borderId="14" xfId="0" applyBorder="1" applyAlignment="1" applyProtection="1">
      <alignment horizontal="center"/>
      <protection locked="0" hidden="1"/>
    </xf>
    <xf numFmtId="0" fontId="13" fillId="3" borderId="0" xfId="0" applyFont="1" applyFill="1" applyProtection="1">
      <protection hidden="1"/>
    </xf>
    <xf numFmtId="0" fontId="14" fillId="3" borderId="0" xfId="0" applyFont="1" applyFill="1" applyProtection="1">
      <protection hidden="1"/>
    </xf>
    <xf numFmtId="0" fontId="16" fillId="3" borderId="0" xfId="0" applyFont="1" applyFill="1"/>
    <xf numFmtId="0" fontId="17" fillId="3" borderId="0" xfId="4" applyFont="1" applyFill="1" applyProtection="1">
      <protection hidden="1"/>
    </xf>
    <xf numFmtId="8" fontId="0" fillId="0" borderId="0" xfId="0" applyNumberFormat="1" applyProtection="1">
      <protection locked="0" hidden="1"/>
    </xf>
    <xf numFmtId="0" fontId="4" fillId="2" borderId="3" xfId="1" applyFill="1" applyBorder="1" applyAlignment="1" applyProtection="1">
      <alignment horizontal="center"/>
      <protection hidden="1"/>
    </xf>
    <xf numFmtId="0" fontId="4" fillId="2" borderId="5" xfId="1" applyFill="1" applyBorder="1" applyAlignment="1" applyProtection="1">
      <alignment horizontal="center"/>
      <protection hidden="1"/>
    </xf>
    <xf numFmtId="0" fontId="4" fillId="2" borderId="3" xfId="2" applyFill="1" applyBorder="1" applyAlignment="1" applyProtection="1">
      <alignment horizontal="center"/>
      <protection hidden="1"/>
    </xf>
    <xf numFmtId="0" fontId="4" fillId="2" borderId="3" xfId="2" applyFill="1" applyBorder="1" applyAlignment="1" applyProtection="1">
      <alignment horizontal="center" vertical="center" wrapText="1"/>
      <protection hidden="1"/>
    </xf>
    <xf numFmtId="0" fontId="4" fillId="2" borderId="7" xfId="2" applyFill="1" applyBorder="1" applyAlignment="1" applyProtection="1">
      <alignment horizontal="center"/>
      <protection hidden="1"/>
    </xf>
    <xf numFmtId="0" fontId="4" fillId="2" borderId="11" xfId="2" applyFill="1" applyBorder="1" applyAlignment="1" applyProtection="1">
      <alignment horizontal="center"/>
      <protection hidden="1"/>
    </xf>
    <xf numFmtId="0" fontId="4" fillId="2" borderId="8" xfId="2" applyFill="1" applyBorder="1" applyAlignment="1" applyProtection="1">
      <alignment horizontal="center"/>
      <protection hidden="1"/>
    </xf>
    <xf numFmtId="0" fontId="4" fillId="2" borderId="13" xfId="2" applyFill="1" applyBorder="1" applyAlignment="1" applyProtection="1">
      <alignment horizontal="center"/>
      <protection hidden="1"/>
    </xf>
    <xf numFmtId="0" fontId="4" fillId="2" borderId="14" xfId="2" applyFill="1" applyBorder="1" applyAlignment="1" applyProtection="1">
      <alignment horizontal="center"/>
      <protection hidden="1"/>
    </xf>
    <xf numFmtId="0" fontId="18" fillId="3" borderId="0" xfId="0" applyFont="1" applyFill="1"/>
    <xf numFmtId="0" fontId="0" fillId="0" borderId="3" xfId="0" applyBorder="1" applyProtection="1">
      <protection hidden="1"/>
    </xf>
    <xf numFmtId="0" fontId="20" fillId="3" borderId="9" xfId="0" applyFont="1" applyFill="1" applyBorder="1"/>
    <xf numFmtId="0" fontId="19" fillId="3" borderId="10" xfId="0" applyFont="1" applyFill="1" applyBorder="1"/>
    <xf numFmtId="0" fontId="19" fillId="3" borderId="4" xfId="0" applyFont="1" applyFill="1" applyBorder="1"/>
    <xf numFmtId="0" fontId="0" fillId="0" borderId="1" xfId="0" applyBorder="1" applyAlignment="1" applyProtection="1">
      <alignment horizontal="left" vertical="top" wrapText="1"/>
      <protection locked="0" hidden="1"/>
    </xf>
  </cellXfs>
  <cellStyles count="5">
    <cellStyle name="Heading 2" xfId="3" builtinId="17"/>
    <cellStyle name="Heading 3" xfId="1" builtinId="18"/>
    <cellStyle name="Heading 4" xfId="2" builtinId="19"/>
    <cellStyle name="Hyperlink" xfId="4" builtinId="8"/>
    <cellStyle name="Normal" xfId="0" builtinId="0"/>
  </cellStyles>
  <dxfs count="28">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protection locked="0" hidden="1"/>
    </dxf>
    <dxf>
      <protection locked="0" hidden="1"/>
    </dxf>
    <dxf>
      <protection locked="0" hidden="1"/>
    </dxf>
    <dxf>
      <protection locked="0" hidden="1"/>
    </dxf>
    <dxf>
      <protection locked="0" hidden="1"/>
    </dxf>
    <dxf>
      <protection locked="0" hidden="1"/>
    </dxf>
    <dxf>
      <protection locked="1" hidden="1"/>
    </dxf>
    <dxf>
      <protection locked="0" hidden="1"/>
    </dxf>
    <dxf>
      <protection locked="0" hidden="1"/>
    </dxf>
    <dxf>
      <protection locked="0" hidden="1"/>
    </dxf>
    <dxf>
      <protection locked="0" hidden="1"/>
    </dxf>
    <dxf>
      <protection locked="1" hidden="1"/>
    </dxf>
    <dxf>
      <protection locked="0" hidden="1"/>
    </dxf>
    <dxf>
      <protection locked="0" hidden="1"/>
    </dxf>
    <dxf>
      <protection locked="0" hidden="1"/>
    </dxf>
    <dxf>
      <protection locked="0" hidden="1"/>
    </dxf>
    <dxf>
      <protection locked="0" hidden="1"/>
    </dxf>
    <dxf>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2" displayName="Table42" ref="I17:L21" totalsRowShown="0" headerRowDxfId="27" dataDxfId="26">
  <tableColumns count="4">
    <tableColumn id="1" xr3:uid="{00000000-0010-0000-0000-000001000000}" name="Priority Debt" dataDxfId="25"/>
    <tableColumn id="2" xr3:uid="{00000000-0010-0000-0000-000002000000}" name="Total Amount Owing" dataDxfId="24"/>
    <tableColumn id="3" xr3:uid="{00000000-0010-0000-0000-000003000000}" name="Minimum payment required" dataDxfId="23"/>
    <tableColumn id="4" xr3:uid="{00000000-0010-0000-0000-000004000000}" name="Weekly repayments" dataDxfId="22"/>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66" displayName="Table66" ref="I24:K29" totalsRowShown="0" headerRowDxfId="21" dataDxfId="20">
  <tableColumns count="3">
    <tableColumn id="1" xr3:uid="{00000000-0010-0000-0100-000001000000}" name="Non-priority debt" dataDxfId="19"/>
    <tableColumn id="2" xr3:uid="{00000000-0010-0000-0100-000002000000}" name="Amount Owing" dataDxfId="18"/>
    <tableColumn id="3" xr3:uid="{00000000-0010-0000-0100-000003000000}" name="Weekly repayments" dataDxfId="17"/>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79" displayName="Table79" ref="I36:M42" totalsRowShown="0" headerRowDxfId="16" dataDxfId="15">
  <tableColumns count="5">
    <tableColumn id="1" xr3:uid="{00000000-0010-0000-0200-000001000000}" name="Name of Bank/Building Society" dataDxfId="14"/>
    <tableColumn id="2" xr3:uid="{00000000-0010-0000-0200-000002000000}" name="Last 3 digits of account" dataDxfId="13"/>
    <tableColumn id="3" xr3:uid="{00000000-0010-0000-0200-000003000000}" name="Type of account" dataDxfId="12"/>
    <tableColumn id="4" xr3:uid="{00000000-0010-0000-0200-000004000000}" name="Max overdraft facility" dataDxfId="11"/>
    <tableColumn id="5" xr3:uid="{00000000-0010-0000-0200-000005000000}" name="Current Balance" dataDxfId="10"/>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Number_tbl" displayName="Number_tbl" ref="A1:E10" totalsRowShown="0" dataDxfId="9">
  <autoFilter ref="A1:E10" xr:uid="{00000000-0009-0000-0100-000002000000}"/>
  <tableColumns count="5">
    <tableColumn id="1" xr3:uid="{00000000-0010-0000-0300-000001000000}" name="Hall/Uni Owned Catered" dataDxfId="8"/>
    <tableColumn id="2" xr3:uid="{00000000-0010-0000-0300-000002000000}" name="Hall/Uni Owned Self Catered" dataDxfId="7"/>
    <tableColumn id="3" xr3:uid="{00000000-0010-0000-0300-000003000000}" name="Private/rented house or flat" dataDxfId="6"/>
    <tableColumn id="4" xr3:uid="{00000000-0010-0000-0300-000004000000}" name="Living with parents/relatives" dataDxfId="5"/>
    <tableColumn id="5" xr3:uid="{00000000-0010-0000-0300-000005000000}" name="House Owner" dataDxfId="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Nmbr_tbl" displayName="Nmbr_tbl" ref="A12:B19" totalsRowShown="0" headerRowDxfId="3" dataDxfId="2">
  <autoFilter ref="A12:B19" xr:uid="{00000000-0009-0000-0100-000003000000}"/>
  <tableColumns count="2">
    <tableColumn id="1" xr3:uid="{00000000-0010-0000-0400-000001000000}" name="Yes" dataDxfId="1"/>
    <tableColumn id="2" xr3:uid="{00000000-0010-0000-0400-000002000000}" name="N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documents.manchester.ac.uk/DocuInfo.aspx?DocID=68789"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6"/>
  <sheetViews>
    <sheetView tabSelected="1" zoomScale="85" zoomScaleNormal="85" workbookViewId="0"/>
  </sheetViews>
  <sheetFormatPr defaultColWidth="9.26953125" defaultRowHeight="14.5" x14ac:dyDescent="0.35"/>
  <cols>
    <col min="1" max="1" width="48.7265625" style="1" customWidth="1"/>
    <col min="2" max="2" width="30.26953125" style="1" bestFit="1" customWidth="1"/>
    <col min="3" max="3" width="28" style="3" bestFit="1" customWidth="1"/>
    <col min="4" max="8" width="9.26953125" style="1"/>
    <col min="9" max="9" width="48.453125" style="1" customWidth="1"/>
    <col min="10" max="10" width="22.7265625" style="1" customWidth="1"/>
    <col min="11" max="11" width="28.26953125" style="1" customWidth="1"/>
    <col min="12" max="12" width="22.26953125" style="1" customWidth="1"/>
    <col min="13" max="13" width="17.26953125" style="1" customWidth="1"/>
    <col min="14" max="16384" width="9.26953125" style="1"/>
  </cols>
  <sheetData>
    <row r="1" spans="1:12" ht="33.5" x14ac:dyDescent="0.75">
      <c r="A1" s="14" t="s">
        <v>129</v>
      </c>
    </row>
    <row r="3" spans="1:12" ht="31" x14ac:dyDescent="0.7">
      <c r="A3" s="7" t="s">
        <v>126</v>
      </c>
      <c r="B3" s="7"/>
      <c r="C3" s="8"/>
      <c r="D3" s="9"/>
      <c r="E3" s="7"/>
      <c r="F3" s="9"/>
      <c r="G3" s="9"/>
      <c r="H3" s="9"/>
      <c r="I3" s="9"/>
      <c r="J3" s="7"/>
      <c r="K3" s="9"/>
      <c r="L3" s="9"/>
    </row>
    <row r="4" spans="1:12" s="41" customFormat="1" ht="21" x14ac:dyDescent="0.5">
      <c r="A4" s="47" t="s">
        <v>0</v>
      </c>
      <c r="B4" s="45"/>
      <c r="C4" s="46"/>
    </row>
    <row r="5" spans="1:12" s="41" customFormat="1" ht="21" x14ac:dyDescent="0.5">
      <c r="A5" s="59" t="s">
        <v>1</v>
      </c>
      <c r="B5" s="45"/>
      <c r="C5" s="46"/>
      <c r="D5" s="45"/>
      <c r="E5" s="45"/>
      <c r="F5" s="45"/>
      <c r="G5" s="45"/>
      <c r="H5" s="45"/>
      <c r="I5" s="48" t="s">
        <v>2</v>
      </c>
      <c r="J5" s="45"/>
      <c r="K5" s="45"/>
      <c r="L5" s="45"/>
    </row>
    <row r="6" spans="1:12" s="41" customFormat="1" ht="15.5" x14ac:dyDescent="0.35">
      <c r="C6" s="42"/>
    </row>
    <row r="7" spans="1:12" ht="15.5" x14ac:dyDescent="0.35">
      <c r="A7" s="27" t="s">
        <v>3</v>
      </c>
      <c r="B7" s="9"/>
      <c r="C7" s="8"/>
    </row>
    <row r="8" spans="1:12" ht="15.5" x14ac:dyDescent="0.35">
      <c r="A8" s="27" t="s">
        <v>4</v>
      </c>
      <c r="B8" s="9"/>
      <c r="C8" s="8"/>
      <c r="D8" s="9"/>
      <c r="E8" s="9"/>
      <c r="F8" s="9"/>
      <c r="G8" s="9"/>
      <c r="H8" s="9"/>
      <c r="I8" s="9"/>
      <c r="J8" s="9"/>
      <c r="K8" s="9"/>
      <c r="L8" s="9"/>
    </row>
    <row r="10" spans="1:12" ht="15.5" x14ac:dyDescent="0.35">
      <c r="A10" s="24" t="s">
        <v>5</v>
      </c>
    </row>
    <row r="11" spans="1:12" ht="15.5" x14ac:dyDescent="0.35">
      <c r="A11" s="24" t="s">
        <v>6</v>
      </c>
    </row>
    <row r="13" spans="1:12" ht="17.5" thickBot="1" x14ac:dyDescent="0.45">
      <c r="A13" s="15" t="s">
        <v>7</v>
      </c>
      <c r="I13" s="15" t="s">
        <v>8</v>
      </c>
    </row>
    <row r="14" spans="1:12" ht="15.5" thickTop="1" thickBot="1" x14ac:dyDescent="0.4">
      <c r="A14" s="33"/>
      <c r="I14" s="2"/>
    </row>
    <row r="15" spans="1:12" ht="15.75" customHeight="1" thickBot="1" x14ac:dyDescent="0.4">
      <c r="A15" s="50" t="s">
        <v>9</v>
      </c>
      <c r="B15" s="16"/>
      <c r="C15" s="3" t="str">
        <f>IF(OR(B15="",LEN(B15)&gt;8,LEN(B15)&lt;7)=TRUE,"*incomplete","")</f>
        <v>*incomplete</v>
      </c>
      <c r="I15" s="25" t="s">
        <v>10</v>
      </c>
    </row>
    <row r="16" spans="1:12" ht="15" thickBot="1" x14ac:dyDescent="0.4">
      <c r="A16" s="50" t="s">
        <v>11</v>
      </c>
      <c r="B16" s="16"/>
      <c r="C16" s="3" t="str">
        <f>IF(B16="", "*incomplete","")</f>
        <v>*incomplete</v>
      </c>
      <c r="I16" s="6"/>
    </row>
    <row r="17" spans="1:12" ht="15" thickBot="1" x14ac:dyDescent="0.4">
      <c r="A17" s="50" t="s">
        <v>12</v>
      </c>
      <c r="B17" s="16"/>
      <c r="C17" s="3" t="str">
        <f>IF(B17="", "*incomplete","")</f>
        <v>*incomplete</v>
      </c>
      <c r="I17" s="1" t="s">
        <v>13</v>
      </c>
      <c r="J17" s="1" t="s">
        <v>14</v>
      </c>
      <c r="K17" s="1" t="s">
        <v>15</v>
      </c>
      <c r="L17" s="1" t="s">
        <v>16</v>
      </c>
    </row>
    <row r="18" spans="1:12" ht="15" thickBot="1" x14ac:dyDescent="0.4">
      <c r="A18" s="50" t="s">
        <v>17</v>
      </c>
      <c r="B18" s="16"/>
      <c r="C18" s="3" t="str">
        <f>IF(B18="", "*incomplete","")</f>
        <v>*incomplete</v>
      </c>
      <c r="I18" s="13"/>
      <c r="J18" s="13"/>
      <c r="K18" s="13"/>
      <c r="L18" s="13"/>
    </row>
    <row r="19" spans="1:12" ht="15" thickBot="1" x14ac:dyDescent="0.4">
      <c r="A19" s="50" t="s">
        <v>18</v>
      </c>
      <c r="B19" s="16"/>
      <c r="C19" s="3" t="str">
        <f>IF(B19="", "*incomplete","")</f>
        <v>*incomplete</v>
      </c>
      <c r="I19" s="13"/>
      <c r="J19" s="13"/>
      <c r="K19" s="13"/>
      <c r="L19" s="13"/>
    </row>
    <row r="20" spans="1:12" ht="15" thickBot="1" x14ac:dyDescent="0.4">
      <c r="A20" s="50" t="s">
        <v>19</v>
      </c>
      <c r="B20" s="16"/>
      <c r="C20" s="3" t="str">
        <f>IF(B20="", "*incomplete","")</f>
        <v>*incomplete</v>
      </c>
      <c r="I20" s="13"/>
      <c r="J20" s="13"/>
      <c r="K20" s="13"/>
      <c r="L20" s="13"/>
    </row>
    <row r="21" spans="1:12" ht="15" thickBot="1" x14ac:dyDescent="0.4">
      <c r="I21" s="13"/>
      <c r="J21" s="13"/>
      <c r="K21" s="13"/>
      <c r="L21" s="13"/>
    </row>
    <row r="22" spans="1:12" ht="15" thickBot="1" x14ac:dyDescent="0.4">
      <c r="A22" s="50" t="s">
        <v>20</v>
      </c>
      <c r="B22" s="16"/>
      <c r="C22" s="3" t="str">
        <f>IF(B22="", "*incomplete","")</f>
        <v>*incomplete</v>
      </c>
    </row>
    <row r="23" spans="1:12" ht="15" thickBot="1" x14ac:dyDescent="0.4">
      <c r="A23" s="50" t="s">
        <v>21</v>
      </c>
      <c r="B23" s="16"/>
      <c r="C23" s="3" t="str">
        <f>IF(B23="", "*incomplete","")</f>
        <v>*incomplete</v>
      </c>
    </row>
    <row r="24" spans="1:12" ht="15" thickBot="1" x14ac:dyDescent="0.4">
      <c r="A24" s="50" t="s">
        <v>22</v>
      </c>
      <c r="B24" s="16"/>
      <c r="C24" s="3" t="str">
        <f>IF(OR(B24="",B24="---")=TRUE,"*incomplete","")</f>
        <v>*incomplete</v>
      </c>
      <c r="I24" s="1" t="s">
        <v>23</v>
      </c>
      <c r="J24" s="1" t="s">
        <v>24</v>
      </c>
      <c r="K24" s="1" t="s">
        <v>16</v>
      </c>
    </row>
    <row r="25" spans="1:12" ht="15" thickBot="1" x14ac:dyDescent="0.4">
      <c r="I25" s="13"/>
      <c r="J25" s="13"/>
      <c r="K25" s="13"/>
    </row>
    <row r="26" spans="1:12" ht="15" thickBot="1" x14ac:dyDescent="0.4">
      <c r="A26" s="51" t="s">
        <v>25</v>
      </c>
      <c r="B26" s="16"/>
      <c r="C26" s="3" t="str">
        <f>IF(B26="", "*incomplete","")</f>
        <v>*incomplete</v>
      </c>
      <c r="I26" s="13"/>
      <c r="J26" s="13"/>
      <c r="K26" s="13"/>
    </row>
    <row r="27" spans="1:12" ht="15" thickBot="1" x14ac:dyDescent="0.4">
      <c r="A27" s="51" t="s">
        <v>26</v>
      </c>
      <c r="B27" s="16"/>
      <c r="C27" s="3" t="str">
        <f>IF(B27="6+","*Please state exact number when emailing dsestudentfinance@manchester.ac.uk",IF(OR(B27="",B27="---")=TRUE,"*incomplete",""))</f>
        <v>*incomplete</v>
      </c>
      <c r="I27" s="13"/>
      <c r="J27" s="13"/>
      <c r="K27" s="13"/>
    </row>
    <row r="28" spans="1:12" ht="15" thickBot="1" x14ac:dyDescent="0.4">
      <c r="A28" s="51" t="s">
        <v>27</v>
      </c>
      <c r="B28" s="16"/>
      <c r="C28" s="3" t="str">
        <f>IF(B28="", "*incomplete","")</f>
        <v>*incomplete</v>
      </c>
      <c r="I28" s="13"/>
      <c r="J28" s="13"/>
      <c r="K28" s="13"/>
    </row>
    <row r="29" spans="1:12" ht="15" thickBot="1" x14ac:dyDescent="0.4">
      <c r="A29" s="51" t="s">
        <v>28</v>
      </c>
      <c r="B29" s="16"/>
      <c r="C29" s="3" t="str">
        <f>IF(B28="Yes", IF(B29="", "*incomplete", ""), "")</f>
        <v/>
      </c>
      <c r="I29" s="13" t="s">
        <v>127</v>
      </c>
      <c r="J29" s="13"/>
      <c r="K29" s="13"/>
    </row>
    <row r="31" spans="1:12" ht="17.5" thickBot="1" x14ac:dyDescent="0.45">
      <c r="A31" s="15" t="s">
        <v>29</v>
      </c>
      <c r="I31" s="15" t="s">
        <v>30</v>
      </c>
    </row>
    <row r="32" spans="1:12" ht="15.5" thickTop="1" thickBot="1" x14ac:dyDescent="0.4">
      <c r="A32" s="2"/>
      <c r="I32" s="2"/>
    </row>
    <row r="33" spans="1:13" ht="16" thickBot="1" x14ac:dyDescent="0.4">
      <c r="A33" s="52" t="s">
        <v>31</v>
      </c>
      <c r="B33" s="17"/>
      <c r="C33" s="3" t="str">
        <f>IF(B33="", "*incomplete","")</f>
        <v>*incomplete</v>
      </c>
      <c r="I33" s="26" t="s">
        <v>32</v>
      </c>
    </row>
    <row r="34" spans="1:13" ht="15" thickBot="1" x14ac:dyDescent="0.4">
      <c r="A34" s="52" t="s">
        <v>33</v>
      </c>
      <c r="B34" s="18"/>
      <c r="C34" s="3" t="str">
        <f>IF(B34="", "*incomplete","")</f>
        <v>*incomplete</v>
      </c>
    </row>
    <row r="35" spans="1:13" ht="15" thickBot="1" x14ac:dyDescent="0.4">
      <c r="A35" s="52" t="s">
        <v>34</v>
      </c>
      <c r="B35" s="18"/>
      <c r="C35" s="3" t="str">
        <f t="shared" ref="C35:C37" si="0">IF(B35="", "*incomplete","")</f>
        <v>*incomplete</v>
      </c>
    </row>
    <row r="36" spans="1:13" ht="15" thickBot="1" x14ac:dyDescent="0.4">
      <c r="A36" s="52" t="s">
        <v>35</v>
      </c>
      <c r="B36" s="18"/>
      <c r="C36" s="3" t="str">
        <f t="shared" si="0"/>
        <v>*incomplete</v>
      </c>
      <c r="I36" s="1" t="s">
        <v>36</v>
      </c>
      <c r="J36" s="1" t="s">
        <v>37</v>
      </c>
      <c r="K36" s="1" t="s">
        <v>38</v>
      </c>
      <c r="L36" s="1" t="s">
        <v>39</v>
      </c>
      <c r="M36" s="1" t="s">
        <v>40</v>
      </c>
    </row>
    <row r="37" spans="1:13" ht="29.5" thickBot="1" x14ac:dyDescent="0.4">
      <c r="A37" s="53" t="s">
        <v>41</v>
      </c>
      <c r="B37" s="18"/>
      <c r="C37" s="3" t="str">
        <f t="shared" si="0"/>
        <v>*incomplete</v>
      </c>
      <c r="G37" s="3" t="str">
        <f>IF(OR(I37="",J37="",K37="",L37="",M37="")=TRUE,"Please complete -&gt;","")</f>
        <v>Please complete -&gt;</v>
      </c>
      <c r="I37" s="13"/>
      <c r="J37" s="13"/>
      <c r="K37" s="13"/>
      <c r="L37" s="13"/>
      <c r="M37" s="13"/>
    </row>
    <row r="38" spans="1:13" ht="44" thickBot="1" x14ac:dyDescent="0.4">
      <c r="A38" s="53" t="s">
        <v>42</v>
      </c>
      <c r="B38" s="18"/>
      <c r="C38" s="3" t="str">
        <f>IF(B38="No", "Please contact an advisor before completing the rest of this form",IF(B38="", "*incomplete", ""))</f>
        <v>*incomplete</v>
      </c>
      <c r="I38" s="13"/>
      <c r="J38" s="13"/>
      <c r="K38" s="13"/>
      <c r="L38" s="13"/>
      <c r="M38" s="13"/>
    </row>
    <row r="39" spans="1:13" ht="58.5" thickBot="1" x14ac:dyDescent="0.4">
      <c r="A39" s="53" t="s">
        <v>43</v>
      </c>
      <c r="B39" s="18"/>
      <c r="C39" s="3" t="str">
        <f>IF(B39="No", "Please contact an advisor before completing the rest of this form",IF(B39="", "*incomplete", ""))</f>
        <v>*incomplete</v>
      </c>
      <c r="I39" s="13"/>
      <c r="J39" s="13"/>
      <c r="K39" s="13"/>
      <c r="L39" s="13"/>
      <c r="M39" s="13"/>
    </row>
    <row r="40" spans="1:13" ht="29.5" thickBot="1" x14ac:dyDescent="0.4">
      <c r="A40" s="53" t="s">
        <v>44</v>
      </c>
      <c r="B40" s="18"/>
      <c r="C40" s="3" t="str">
        <f t="shared" ref="C40" si="1">IF(B40="", "*incomplete","")</f>
        <v>*incomplete</v>
      </c>
      <c r="I40" s="13"/>
      <c r="J40" s="13"/>
      <c r="K40" s="13"/>
      <c r="L40" s="49"/>
      <c r="M40" s="49"/>
    </row>
    <row r="41" spans="1:13" ht="44" thickBot="1" x14ac:dyDescent="0.4">
      <c r="A41" s="53" t="s">
        <v>45</v>
      </c>
      <c r="B41" s="39"/>
      <c r="C41" s="40" t="s">
        <v>46</v>
      </c>
      <c r="I41" s="13"/>
      <c r="J41" s="13"/>
      <c r="K41" s="13"/>
      <c r="L41" s="13"/>
      <c r="M41" s="13"/>
    </row>
    <row r="42" spans="1:13" x14ac:dyDescent="0.35">
      <c r="I42" s="13" t="s">
        <v>128</v>
      </c>
      <c r="J42" s="13"/>
      <c r="K42" s="13"/>
      <c r="L42" s="13"/>
      <c r="M42" s="13"/>
    </row>
    <row r="44" spans="1:13" ht="17.5" thickBot="1" x14ac:dyDescent="0.45">
      <c r="A44" s="15" t="s">
        <v>47</v>
      </c>
      <c r="I44" s="19" t="s">
        <v>48</v>
      </c>
    </row>
    <row r="45" spans="1:13" ht="15" thickTop="1" x14ac:dyDescent="0.35">
      <c r="A45" s="2"/>
      <c r="I45" s="2"/>
    </row>
    <row r="46" spans="1:13" ht="15.5" x14ac:dyDescent="0.35">
      <c r="A46" s="27" t="s">
        <v>49</v>
      </c>
      <c r="B46" s="9"/>
      <c r="C46" s="8"/>
      <c r="I46" s="2"/>
    </row>
    <row r="47" spans="1:13" ht="15.5" x14ac:dyDescent="0.35">
      <c r="A47" s="26" t="s">
        <v>50</v>
      </c>
      <c r="I47" s="2"/>
    </row>
    <row r="48" spans="1:13" x14ac:dyDescent="0.35">
      <c r="A48" s="6"/>
      <c r="I48" s="2"/>
    </row>
    <row r="49" spans="1:11" ht="15.5" x14ac:dyDescent="0.35">
      <c r="A49" s="28" t="s">
        <v>51</v>
      </c>
      <c r="I49" s="28" t="s">
        <v>52</v>
      </c>
    </row>
    <row r="50" spans="1:11" ht="15" thickBot="1" x14ac:dyDescent="0.4">
      <c r="A50" s="10"/>
      <c r="B50" s="20" t="s">
        <v>53</v>
      </c>
      <c r="I50" s="10"/>
      <c r="J50" s="20" t="s">
        <v>53</v>
      </c>
    </row>
    <row r="51" spans="1:11" ht="15" thickBot="1" x14ac:dyDescent="0.4">
      <c r="A51" s="52" t="s">
        <v>54</v>
      </c>
      <c r="B51" s="18"/>
      <c r="C51" s="3" t="str">
        <f>IF(B51="","*incomplete","")</f>
        <v>*incomplete</v>
      </c>
      <c r="I51" s="52" t="s">
        <v>55</v>
      </c>
      <c r="J51" s="18"/>
      <c r="K51" s="3" t="str">
        <f>IF(J51="","*incomplete","")</f>
        <v>*incomplete</v>
      </c>
    </row>
    <row r="52" spans="1:11" ht="15" thickBot="1" x14ac:dyDescent="0.4">
      <c r="A52" s="52" t="s">
        <v>56</v>
      </c>
      <c r="B52" s="18"/>
      <c r="C52" s="3" t="str">
        <f t="shared" ref="C52:C76" si="2">IF(B52="","*incomplete","")</f>
        <v>*incomplete</v>
      </c>
      <c r="I52" s="52" t="s">
        <v>57</v>
      </c>
      <c r="J52" s="18"/>
      <c r="K52" s="3" t="str">
        <f t="shared" ref="K52:K55" si="3">IF(J52="","*incomplete","")</f>
        <v>*incomplete</v>
      </c>
    </row>
    <row r="53" spans="1:11" ht="15" thickBot="1" x14ac:dyDescent="0.4">
      <c r="A53" s="52" t="s">
        <v>58</v>
      </c>
      <c r="B53" s="18"/>
      <c r="C53" s="3" t="str">
        <f t="shared" si="2"/>
        <v>*incomplete</v>
      </c>
      <c r="I53" s="52" t="s">
        <v>59</v>
      </c>
      <c r="J53" s="18"/>
      <c r="K53" s="3" t="str">
        <f t="shared" si="3"/>
        <v>*incomplete</v>
      </c>
    </row>
    <row r="54" spans="1:11" ht="15" thickBot="1" x14ac:dyDescent="0.4">
      <c r="A54" s="52" t="s">
        <v>60</v>
      </c>
      <c r="B54" s="18"/>
      <c r="C54" s="3" t="str">
        <f t="shared" si="2"/>
        <v>*incomplete</v>
      </c>
      <c r="I54" s="52" t="s">
        <v>61</v>
      </c>
      <c r="J54" s="18"/>
      <c r="K54" s="3" t="str">
        <f t="shared" si="3"/>
        <v>*incomplete</v>
      </c>
    </row>
    <row r="55" spans="1:11" ht="15" thickBot="1" x14ac:dyDescent="0.4">
      <c r="A55" s="54" t="s">
        <v>62</v>
      </c>
      <c r="B55" s="21"/>
      <c r="C55" s="3" t="str">
        <f t="shared" si="2"/>
        <v>*incomplete</v>
      </c>
      <c r="I55" s="52" t="s">
        <v>63</v>
      </c>
      <c r="J55" s="18"/>
      <c r="K55" s="3" t="str">
        <f t="shared" si="3"/>
        <v>*incomplete</v>
      </c>
    </row>
    <row r="56" spans="1:11" ht="15" thickBot="1" x14ac:dyDescent="0.4">
      <c r="A56" s="55" t="s">
        <v>64</v>
      </c>
      <c r="B56" s="22"/>
      <c r="C56" s="3" t="str">
        <f>IF(OR(B55=0,B55="")=TRUE, "", IF(B56="","*incomplete",""))</f>
        <v/>
      </c>
      <c r="I56" s="52" t="s">
        <v>65</v>
      </c>
      <c r="J56" s="18"/>
      <c r="K56" s="3" t="str">
        <f>IF(J56="","*incomplete","")</f>
        <v>*incomplete</v>
      </c>
    </row>
    <row r="57" spans="1:11" ht="15" thickBot="1" x14ac:dyDescent="0.4">
      <c r="A57" s="52" t="s">
        <v>66</v>
      </c>
      <c r="B57" s="18"/>
      <c r="C57" s="3" t="str">
        <f>IF(B57="","*incomplete","")</f>
        <v>*incomplete</v>
      </c>
      <c r="I57" s="52" t="s">
        <v>67</v>
      </c>
      <c r="J57" s="18"/>
      <c r="K57" s="3" t="str">
        <f t="shared" ref="K57:K59" si="4">IF(J57="","*incomplete","")</f>
        <v>*incomplete</v>
      </c>
    </row>
    <row r="58" spans="1:11" ht="15" thickBot="1" x14ac:dyDescent="0.4">
      <c r="A58" s="52" t="s">
        <v>68</v>
      </c>
      <c r="B58" s="18"/>
      <c r="C58" s="3" t="str">
        <f>IF(B58="","*incomplete","")</f>
        <v>*incomplete</v>
      </c>
      <c r="I58" s="52" t="s">
        <v>69</v>
      </c>
      <c r="J58" s="18"/>
      <c r="K58" s="3" t="str">
        <f t="shared" si="4"/>
        <v>*incomplete</v>
      </c>
    </row>
    <row r="59" spans="1:11" ht="15" thickBot="1" x14ac:dyDescent="0.4">
      <c r="A59" s="54" t="s">
        <v>70</v>
      </c>
      <c r="B59" s="21"/>
      <c r="C59" s="3" t="str">
        <f>IF(B59="","*incomplete","")</f>
        <v>*incomplete</v>
      </c>
      <c r="I59" s="54" t="s">
        <v>71</v>
      </c>
      <c r="J59" s="21"/>
      <c r="K59" s="3" t="str">
        <f t="shared" si="4"/>
        <v>*incomplete</v>
      </c>
    </row>
    <row r="60" spans="1:11" ht="15" thickBot="1" x14ac:dyDescent="0.4">
      <c r="A60" s="54" t="s">
        <v>72</v>
      </c>
      <c r="B60" s="21"/>
      <c r="C60" s="3" t="str">
        <f>IF(B60="","*incomplete","")</f>
        <v>*incomplete</v>
      </c>
      <c r="I60" s="57" t="s">
        <v>28</v>
      </c>
      <c r="J60" s="22"/>
      <c r="K60" s="3" t="str">
        <f>IF(OR(J59=0,J59="")=TRUE, "", IF(J60="","*incomplete",""))</f>
        <v/>
      </c>
    </row>
    <row r="61" spans="1:11" ht="15" thickBot="1" x14ac:dyDescent="0.4">
      <c r="A61" s="55" t="s">
        <v>73</v>
      </c>
      <c r="B61" s="22"/>
      <c r="C61" s="3" t="str">
        <f>IF(OR(B60=0,B60="")=TRUE, "", IF(B61="","*incomplete",""))</f>
        <v/>
      </c>
      <c r="I61" s="58" t="s">
        <v>74</v>
      </c>
      <c r="J61" s="44"/>
      <c r="K61" s="3" t="str">
        <f>IF(J61="","*incomplete","")</f>
        <v>*incomplete</v>
      </c>
    </row>
    <row r="62" spans="1:11" ht="15" thickBot="1" x14ac:dyDescent="0.4">
      <c r="A62" s="54" t="s">
        <v>75</v>
      </c>
      <c r="B62" s="21"/>
      <c r="C62" s="3" t="str">
        <f t="shared" ref="C62" si="5">IF(B62="","*incomplete","")</f>
        <v>*incomplete</v>
      </c>
      <c r="I62" s="55" t="s">
        <v>76</v>
      </c>
      <c r="J62" s="22"/>
      <c r="K62" s="3" t="str">
        <f>IF(OR(J61=0,J61="")=TRUE, "", IF(J62="","*incomplete",""))</f>
        <v/>
      </c>
    </row>
    <row r="63" spans="1:11" ht="15" thickBot="1" x14ac:dyDescent="0.4">
      <c r="A63" s="55" t="s">
        <v>73</v>
      </c>
      <c r="B63" s="22"/>
      <c r="C63" s="3" t="str">
        <f>IF(OR(B62=0,B62="")=TRUE, "", IF(B63="","*incomplete",""))</f>
        <v/>
      </c>
      <c r="K63" s="3"/>
    </row>
    <row r="64" spans="1:11" ht="16" thickBot="1" x14ac:dyDescent="0.4">
      <c r="A64" s="52" t="s">
        <v>77</v>
      </c>
      <c r="B64" s="18"/>
      <c r="C64" s="3" t="str">
        <f>IF(B41="","",IF(B64="","*incomplete",""))</f>
        <v/>
      </c>
      <c r="I64" s="28" t="s">
        <v>78</v>
      </c>
      <c r="K64" s="3"/>
    </row>
    <row r="65" spans="1:11" ht="15" thickBot="1" x14ac:dyDescent="0.4">
      <c r="I65" s="11"/>
      <c r="K65" s="3"/>
    </row>
    <row r="66" spans="1:11" ht="16" thickBot="1" x14ac:dyDescent="0.4">
      <c r="A66" s="28" t="s">
        <v>79</v>
      </c>
      <c r="I66" s="52" t="s">
        <v>80</v>
      </c>
      <c r="J66" s="18"/>
      <c r="K66" s="3" t="str">
        <f>IF(J66="","*incomplete","")</f>
        <v>*incomplete</v>
      </c>
    </row>
    <row r="67" spans="1:11" ht="15" thickBot="1" x14ac:dyDescent="0.4">
      <c r="A67" s="11"/>
      <c r="I67" s="54" t="s">
        <v>81</v>
      </c>
      <c r="J67" s="21"/>
      <c r="K67" s="3" t="str">
        <f>IF(J67="","*incomplete","")</f>
        <v>*incomplete</v>
      </c>
    </row>
    <row r="68" spans="1:11" ht="15" thickBot="1" x14ac:dyDescent="0.4">
      <c r="A68" s="10"/>
      <c r="B68" s="20" t="s">
        <v>53</v>
      </c>
      <c r="I68" s="52" t="s">
        <v>82</v>
      </c>
      <c r="J68" s="18"/>
      <c r="K68" s="3" t="str">
        <f>IF(J68="","*incomplete","")</f>
        <v>*incomplete</v>
      </c>
    </row>
    <row r="69" spans="1:11" ht="15" thickBot="1" x14ac:dyDescent="0.4">
      <c r="A69" s="52" t="s">
        <v>83</v>
      </c>
      <c r="B69" s="18"/>
      <c r="C69" s="3" t="str">
        <f t="shared" si="2"/>
        <v>*incomplete</v>
      </c>
      <c r="K69" s="3"/>
    </row>
    <row r="70" spans="1:11" ht="16" thickBot="1" x14ac:dyDescent="0.4">
      <c r="A70" s="52" t="s">
        <v>84</v>
      </c>
      <c r="B70" s="18"/>
      <c r="C70" s="3" t="str">
        <f t="shared" si="2"/>
        <v>*incomplete</v>
      </c>
      <c r="I70" s="28" t="s">
        <v>85</v>
      </c>
      <c r="K70" s="3"/>
    </row>
    <row r="71" spans="1:11" ht="15" thickBot="1" x14ac:dyDescent="0.4">
      <c r="A71" s="52" t="s">
        <v>86</v>
      </c>
      <c r="B71" s="18"/>
      <c r="C71" s="3" t="str">
        <f t="shared" si="2"/>
        <v>*incomplete</v>
      </c>
      <c r="K71" s="3"/>
    </row>
    <row r="72" spans="1:11" ht="15" thickBot="1" x14ac:dyDescent="0.4">
      <c r="A72" s="52" t="s">
        <v>87</v>
      </c>
      <c r="B72" s="18"/>
      <c r="C72" s="3" t="str">
        <f t="shared" si="2"/>
        <v>*incomplete</v>
      </c>
      <c r="I72" s="52" t="s">
        <v>88</v>
      </c>
      <c r="J72" s="18"/>
      <c r="K72" s="3" t="str">
        <f>IF(J72="","*incomplete","")</f>
        <v>*incomplete</v>
      </c>
    </row>
    <row r="73" spans="1:11" ht="15" thickBot="1" x14ac:dyDescent="0.4">
      <c r="A73" s="52" t="s">
        <v>89</v>
      </c>
      <c r="B73" s="18"/>
      <c r="C73" s="3" t="str">
        <f t="shared" si="2"/>
        <v>*incomplete</v>
      </c>
      <c r="I73" s="56" t="s">
        <v>90</v>
      </c>
      <c r="J73" s="23"/>
      <c r="K73" s="3" t="str">
        <f>IF(J73="","*incomplete","")</f>
        <v>*incomplete</v>
      </c>
    </row>
    <row r="74" spans="1:11" ht="15" thickBot="1" x14ac:dyDescent="0.4">
      <c r="A74" s="54" t="s">
        <v>91</v>
      </c>
      <c r="B74" s="21"/>
      <c r="C74" s="3" t="str">
        <f t="shared" si="2"/>
        <v>*incomplete</v>
      </c>
    </row>
    <row r="75" spans="1:11" ht="15" thickBot="1" x14ac:dyDescent="0.4">
      <c r="A75" s="55" t="s">
        <v>28</v>
      </c>
      <c r="B75" s="22"/>
      <c r="C75" s="3" t="str">
        <f>IF(OR(B74=0,B74="")=TRUE, "", IF(B75="","*incomplete",""))</f>
        <v/>
      </c>
      <c r="I75" s="12"/>
    </row>
    <row r="76" spans="1:11" ht="15" thickBot="1" x14ac:dyDescent="0.4">
      <c r="A76" s="54" t="s">
        <v>92</v>
      </c>
      <c r="B76" s="21"/>
      <c r="C76" s="3" t="str">
        <f t="shared" si="2"/>
        <v>*incomplete</v>
      </c>
    </row>
    <row r="77" spans="1:11" ht="15" thickBot="1" x14ac:dyDescent="0.4">
      <c r="A77" s="55" t="s">
        <v>93</v>
      </c>
      <c r="B77" s="22"/>
      <c r="C77" s="3" t="str">
        <f>IF(OR(B76=0,B76="")=TRUE, "", IF(B77="","*incomplete",""))</f>
        <v/>
      </c>
    </row>
    <row r="78" spans="1:11" ht="15" thickBot="1" x14ac:dyDescent="0.4">
      <c r="A78" s="54" t="s">
        <v>94</v>
      </c>
      <c r="B78" s="21"/>
      <c r="C78" s="3" t="str">
        <f>IF(B78="","*incomplete","")</f>
        <v>*incomplete</v>
      </c>
    </row>
    <row r="79" spans="1:11" ht="15" thickBot="1" x14ac:dyDescent="0.4">
      <c r="A79" s="55" t="s">
        <v>95</v>
      </c>
      <c r="B79" s="22"/>
      <c r="C79" s="3" t="str">
        <f>IF(OR(B78=0,B78="")=TRUE, "", IF(B79="","*incomplete",""))</f>
        <v/>
      </c>
    </row>
    <row r="80" spans="1:11" ht="108.5" x14ac:dyDescent="0.35">
      <c r="I80" s="29" t="s">
        <v>96</v>
      </c>
      <c r="J80" s="29" t="s">
        <v>97</v>
      </c>
    </row>
    <row r="82" spans="1:11" ht="17.5" thickBot="1" x14ac:dyDescent="0.45">
      <c r="A82" s="15" t="s">
        <v>98</v>
      </c>
    </row>
    <row r="83" spans="1:11" ht="15.5" thickTop="1" thickBot="1" x14ac:dyDescent="0.4">
      <c r="A83" s="2"/>
    </row>
    <row r="84" spans="1:11" ht="218" thickBot="1" x14ac:dyDescent="0.45">
      <c r="A84" s="30" t="s">
        <v>99</v>
      </c>
      <c r="B84" s="31" t="s">
        <v>100</v>
      </c>
      <c r="C84" s="32" t="s">
        <v>101</v>
      </c>
      <c r="I84" s="15" t="s">
        <v>102</v>
      </c>
    </row>
    <row r="85" spans="1:11" x14ac:dyDescent="0.35">
      <c r="A85" s="12"/>
    </row>
    <row r="86" spans="1:11" ht="15.5" x14ac:dyDescent="0.35">
      <c r="A86" s="34" t="s">
        <v>103</v>
      </c>
      <c r="B86" s="35"/>
      <c r="C86" s="1"/>
      <c r="I86" s="26" t="s">
        <v>104</v>
      </c>
    </row>
    <row r="87" spans="1:11" ht="15" thickBot="1" x14ac:dyDescent="0.4">
      <c r="A87" s="36"/>
      <c r="B87" s="36"/>
      <c r="C87" s="36"/>
    </row>
    <row r="88" spans="1:11" ht="58.5" thickBot="1" x14ac:dyDescent="0.4">
      <c r="A88" s="64"/>
      <c r="B88" s="64"/>
      <c r="C88" s="64"/>
      <c r="D88" s="64"/>
      <c r="I88" s="53" t="s">
        <v>105</v>
      </c>
      <c r="J88" s="18"/>
      <c r="K88" s="3" t="str">
        <f>IF(J88="", "*incomplete", IF(J88="No", "*confirmation not given", ""))</f>
        <v>*incomplete</v>
      </c>
    </row>
    <row r="89" spans="1:11" ht="15" thickBot="1" x14ac:dyDescent="0.4">
      <c r="A89" s="64"/>
      <c r="B89" s="64"/>
      <c r="C89" s="64"/>
      <c r="D89" s="64"/>
      <c r="I89" s="52" t="s">
        <v>106</v>
      </c>
      <c r="J89" s="18"/>
      <c r="K89" s="40" t="str">
        <f>IF(B26="No", "*please select N/A", IF(J89="","*incomplete",""))</f>
        <v>*incomplete</v>
      </c>
    </row>
    <row r="90" spans="1:11" x14ac:dyDescent="0.35">
      <c r="A90" s="64"/>
      <c r="B90" s="64"/>
      <c r="C90" s="64"/>
      <c r="D90" s="64"/>
    </row>
    <row r="91" spans="1:11" ht="15.5" x14ac:dyDescent="0.35">
      <c r="A91" s="64"/>
      <c r="B91" s="64"/>
      <c r="C91" s="64"/>
      <c r="D91" s="64"/>
      <c r="I91" s="26" t="s">
        <v>107</v>
      </c>
    </row>
    <row r="92" spans="1:11" x14ac:dyDescent="0.35">
      <c r="A92" s="64"/>
      <c r="B92" s="64"/>
      <c r="C92" s="64"/>
      <c r="D92" s="64"/>
      <c r="I92" s="37"/>
    </row>
    <row r="93" spans="1:11" ht="31" x14ac:dyDescent="0.35">
      <c r="A93" s="64"/>
      <c r="B93" s="64"/>
      <c r="C93" s="64"/>
      <c r="D93" s="64"/>
      <c r="I93" s="29" t="s">
        <v>108</v>
      </c>
    </row>
    <row r="94" spans="1:11" ht="139.5" x14ac:dyDescent="0.35">
      <c r="A94" s="64"/>
      <c r="B94" s="64"/>
      <c r="C94" s="64"/>
      <c r="D94" s="64"/>
      <c r="I94" s="29" t="s">
        <v>109</v>
      </c>
    </row>
    <row r="95" spans="1:11" ht="15" thickBot="1" x14ac:dyDescent="0.4">
      <c r="A95" s="64"/>
      <c r="B95" s="64"/>
      <c r="C95" s="64"/>
      <c r="D95" s="64"/>
    </row>
    <row r="96" spans="1:11" ht="15" thickBot="1" x14ac:dyDescent="0.4">
      <c r="A96" s="64"/>
      <c r="B96" s="64"/>
      <c r="C96" s="64"/>
      <c r="D96" s="64"/>
      <c r="I96" s="52" t="s">
        <v>110</v>
      </c>
      <c r="J96" s="60" t="str">
        <f>B17&amp;" "&amp;B18</f>
        <v xml:space="preserve"> </v>
      </c>
      <c r="K96" s="40" t="s">
        <v>111</v>
      </c>
    </row>
    <row r="97" spans="1:11" ht="15" thickBot="1" x14ac:dyDescent="0.4">
      <c r="A97" s="64"/>
      <c r="B97" s="64"/>
      <c r="C97" s="64"/>
      <c r="D97" s="64"/>
      <c r="I97" s="52" t="s">
        <v>112</v>
      </c>
      <c r="J97" s="18"/>
      <c r="K97" s="3" t="str">
        <f>IF(J97="","*incomplete","")</f>
        <v>*incomplete</v>
      </c>
    </row>
    <row r="98" spans="1:11" ht="15" thickBot="1" x14ac:dyDescent="0.4">
      <c r="A98" s="64"/>
      <c r="B98" s="64"/>
      <c r="C98" s="64"/>
      <c r="D98" s="64"/>
      <c r="I98" s="52" t="s">
        <v>113</v>
      </c>
      <c r="J98" s="43"/>
      <c r="K98" s="3" t="str">
        <f>IF(J98="","*incomplete","")</f>
        <v>*incomplete</v>
      </c>
    </row>
    <row r="99" spans="1:11" x14ac:dyDescent="0.35">
      <c r="A99" s="64"/>
      <c r="B99" s="64"/>
      <c r="C99" s="64"/>
      <c r="D99" s="64"/>
    </row>
    <row r="100" spans="1:11" x14ac:dyDescent="0.35">
      <c r="A100" s="64"/>
      <c r="B100" s="64"/>
      <c r="C100" s="64"/>
      <c r="D100" s="64"/>
    </row>
    <row r="101" spans="1:11" ht="15" thickBot="1" x14ac:dyDescent="0.4">
      <c r="A101" s="64"/>
      <c r="B101" s="64"/>
      <c r="C101" s="64"/>
      <c r="D101" s="64"/>
    </row>
    <row r="102" spans="1:11" ht="15" thickBot="1" x14ac:dyDescent="0.4">
      <c r="A102" s="61" t="s">
        <v>114</v>
      </c>
      <c r="B102" s="62"/>
      <c r="C102" s="63"/>
      <c r="D102" s="38"/>
    </row>
    <row r="103" spans="1:11" x14ac:dyDescent="0.35">
      <c r="A103" s="36"/>
      <c r="B103" s="36"/>
      <c r="C103" s="36"/>
      <c r="D103" s="36"/>
    </row>
    <row r="104" spans="1:11" x14ac:dyDescent="0.35">
      <c r="D104" s="36"/>
    </row>
    <row r="105" spans="1:11" x14ac:dyDescent="0.35">
      <c r="D105" s="36"/>
    </row>
    <row r="106" spans="1:11" x14ac:dyDescent="0.35">
      <c r="D106" s="36"/>
    </row>
  </sheetData>
  <sheetProtection algorithmName="SHA-512" hashValue="1VlV0S7iFAEw3Ctr1gFiZqB8c0IoYQuh1xPufm2hUHHkKIyDiLLqb5uAan9AEl6TBaKapnqg+o5I/RulvLIwVA==" saltValue="i55JYg0MyhX1sYFORrfgQQ==" spinCount="100000" sheet="1" objects="1" scenarios="1"/>
  <mergeCells count="1">
    <mergeCell ref="A88:D101"/>
  </mergeCells>
  <dataValidations count="36">
    <dataValidation type="whole" allowBlank="1" showInputMessage="1" showErrorMessage="1" error="Please enter a valid Student ID number" prompt="As seen on your University ID card" sqref="B15" xr:uid="{00000000-0002-0000-0000-000000000000}">
      <formula1>7000000</formula1>
      <formula2>16000000</formula2>
    </dataValidation>
    <dataValidation type="list" operator="lessThan" allowBlank="1" showInputMessage="1" showErrorMessage="1" sqref="B25" xr:uid="{00000000-0002-0000-0000-000001000000}">
      <formula1>Number_list2</formula1>
    </dataValidation>
    <dataValidation type="list" operator="lessThan" allowBlank="1" showInputMessage="1" showErrorMessage="1" error="Please select an option from the drop-down list" prompt="Select &quot;---&quot; if you wish to amend cell B26" sqref="B27" xr:uid="{00000000-0002-0000-0000-000002000000}">
      <formula1>Nmbr_list2</formula1>
    </dataValidation>
    <dataValidation type="list" operator="lessThan" allowBlank="1" showInputMessage="1" showErrorMessage="1" error="Please select an option from the drop-down list" prompt="Children aged 19 or under and in full-time education who are financially dependant on you (excluding children who are in university themselves)" sqref="B26" xr:uid="{00000000-0002-0000-0000-000003000000}">
      <formula1>IF(OR($B$27="",$B$27="---")=TRUE,Ch_list,INDIRECT("FakeList"))</formula1>
    </dataValidation>
    <dataValidation type="custom" showInputMessage="1" showErrorMessage="1" error="You have not selected &quot;Yes&quot; to the previous question" prompt="Please leave blank if:_x000a_B28 = 'No'_x000a_" sqref="B29" xr:uid="{00000000-0002-0000-0000-000004000000}">
      <formula1>$B$28="Yes"</formula1>
    </dataValidation>
    <dataValidation type="list" operator="lessThan" allowBlank="1" showInputMessage="1" showErrorMessage="1" error="Please select an option from the drop-down list" prompt="Select &quot;---&quot; if you wish to amend cell B23" sqref="B24" xr:uid="{00000000-0002-0000-0000-000005000000}">
      <formula1>Number_list2</formula1>
    </dataValidation>
    <dataValidation type="custom" allowBlank="1" showInputMessage="1" showErrorMessage="1" error="Text entries only please" prompt="(e.g., BSc Chemistry)" sqref="B33" xr:uid="{00000000-0002-0000-0000-000006000000}">
      <formula1>ISTEXT(B33)</formula1>
    </dataValidation>
    <dataValidation type="list" allowBlank="1" showInputMessage="1" showErrorMessage="1" error="Please select an option from the drop-down list" prompt="If you are a full-time student select &quot;N/A&quot;" sqref="B38" xr:uid="{00000000-0002-0000-0000-000007000000}">
      <formula1>"---,N/A,Yes,No"</formula1>
    </dataValidation>
    <dataValidation type="list" allowBlank="1" showInputMessage="1" showErrorMessage="1" error="Please select an option from the drop-down list" prompt="If you are not a full-time UG student, please select &quot;N/A&quot;" sqref="B39" xr:uid="{00000000-0002-0000-0000-000008000000}">
      <formula1>"---,N/A,Yes,No"</formula1>
    </dataValidation>
    <dataValidation type="custom" allowBlank="1" showInputMessage="1" showErrorMessage="1" error="Text entries only please" prompt="Examples:_x000a__x000a_&gt; Research Council Studentship_x000a__x000a_&gt; Career Development Loan_x000a__x000a_&gt; University Scholarship_x000a__x000a_&gt; Self-Financed" sqref="B41" xr:uid="{00000000-0002-0000-0000-000009000000}">
      <formula1>ISTEXT(B41)</formula1>
    </dataValidation>
    <dataValidation type="custom" allowBlank="1" showInputMessage="1" showErrorMessage="1" error="Number entries only please" sqref="B69:B73 J72:J73 J66:J67 B62 B59:B60 J52 B51:B55 J56:J57 J59" xr:uid="{00000000-0002-0000-0000-00000A000000}">
      <formula1>ISNUMBER(B51)</formula1>
    </dataValidation>
    <dataValidation type="custom" allowBlank="1" showInputMessage="1" showErrorMessage="1" error="Text entries only please" sqref="B17:B18 B77 J97 B79 B61 B63 B75 J60 J62 B56" xr:uid="{00000000-0002-0000-0000-00000B000000}">
      <formula1>ISTEXT(B17)</formula1>
    </dataValidation>
    <dataValidation type="list" allowBlank="1" showInputMessage="1" showErrorMessage="1" error="Please select an option from the drop-down list" sqref="J88" xr:uid="{00000000-0002-0000-0000-00000C000000}">
      <formula1>"Yes,No"</formula1>
    </dataValidation>
    <dataValidation type="list" allowBlank="1" showInputMessage="1" showErrorMessage="1" error="Please select an option from the drop-down list" sqref="J89" xr:uid="{00000000-0002-0000-0000-00000D000000}">
      <formula1>"Yes,No,N/A"</formula1>
    </dataValidation>
    <dataValidation allowBlank="1" showInputMessage="1" showErrorMessage="1" error="Entry taken from Part 1 of the application form" prompt="Entry taken from Part 1 of the application form" sqref="J96" xr:uid="{00000000-0002-0000-0000-00000E000000}"/>
    <dataValidation type="date" allowBlank="1" showInputMessage="1" showErrorMessage="1" error="Please enter a valid date" sqref="J98" xr:uid="{00000000-0002-0000-0000-00000F000000}">
      <formula1>45505</formula1>
      <formula2>45869</formula2>
    </dataValidation>
    <dataValidation type="custom" allowBlank="1" showInputMessage="1" showErrorMessage="1" error="Number entries only please" prompt="This is only required if you/your partner are financially dependent on each other._x000a_" sqref="J61" xr:uid="{00000000-0002-0000-0000-000010000000}">
      <formula1>ISNUMBER(J61)</formula1>
    </dataValidation>
    <dataValidation type="custom" allowBlank="1" showInputMessage="1" showErrorMessage="1" error="Number entries only please" prompt="Car loans are considered a lifestyle choice, therefore we will not include these in your assessment" sqref="J68" xr:uid="{00000000-0002-0000-0000-000011000000}">
      <formula1>ISNUMBER(J68)</formula1>
    </dataValidation>
    <dataValidation type="custom" allowBlank="1" showInputMessage="1" showErrorMessage="1" error="Number entries only please" prompt="Cost of travelling home at weekends or during vacation periods" sqref="J55" xr:uid="{00000000-0002-0000-0000-000013000000}">
      <formula1>ISNUMBER(J55)</formula1>
    </dataValidation>
    <dataValidation type="custom" allowBlank="1" showInputMessage="1" showErrorMessage="1" error="Number entries only please" prompt="Cost of travelling to and from University from your term time address" sqref="J54" xr:uid="{00000000-0002-0000-0000-000014000000}">
      <formula1>ISNUMBER(J54)</formula1>
    </dataValidation>
    <dataValidation type="list" allowBlank="1" showInputMessage="1" showErrorMessage="1" error="Please enter '100' or '150' based on the bracket you fall into" prompt="Based on University estimates, this figure will fall into the following brackets:_x000a__x000a_&gt; Single Student = 100_x000a__x000a_&gt; Couples = 150" sqref="J51" xr:uid="{00000000-0002-0000-0000-000016000000}">
      <formula1>"100,150"</formula1>
    </dataValidation>
    <dataValidation type="custom" allowBlank="1" showInputMessage="1" showErrorMessage="1" error="Number entries only please" prompt="This is only required if you/your partner are financially dependent on each other._x000a__x000a_If your partner does not have an income, please explain why below." sqref="B78" xr:uid="{00000000-0002-0000-0000-000017000000}">
      <formula1>ISNUMBER(B78)</formula1>
    </dataValidation>
    <dataValidation type="custom" allowBlank="1" showInputMessage="1" showErrorMessage="1" error="Number entries only please" prompt="Examples include:_x000a__x000a_&gt; Savings_x000a__x000a_&gt; Parental Contribution_x000a__x000a_&gt; Other Loans (explain below)" sqref="B76" xr:uid="{00000000-0002-0000-0000-000018000000}">
      <formula1>ISNUMBER(B76)</formula1>
    </dataValidation>
    <dataValidation type="custom" allowBlank="1" showInputMessage="1" showErrorMessage="1" error="Number entries only please" prompt="Exmaples include:_x000a__x000a_&gt; Housing Benefits_x000a__x000a_&gt; Council Tax Benefits_x000a__x000a_&gt; Jobseeker's Allowance" sqref="B74" xr:uid="{00000000-0002-0000-0000-000019000000}">
      <formula1>ISNUMBER(B74)</formula1>
    </dataValidation>
    <dataValidation type="custom" allowBlank="1" showInputMessage="1" showErrorMessage="1" error="Number entries only please" prompt="As indicated in cell B41." sqref="B64" xr:uid="{00000000-0002-0000-0000-00001A000000}">
      <formula1>ISNUMBER(B64)</formula1>
    </dataValidation>
    <dataValidation type="custom" allowBlank="1" showInputMessage="1" showErrorMessage="1" error="Number entries only please" prompt="This also includes the Single Parents Allowance." sqref="B58" xr:uid="{00000000-0002-0000-0000-00001B000000}">
      <formula1>ISNUMBER(B58)</formula1>
    </dataValidation>
    <dataValidation type="custom" allowBlank="1" showInputMessage="1" showErrorMessage="1" error="Number entries only please" prompt="This figure does not relate to your overall household income." sqref="B57" xr:uid="{00000000-0002-0000-0000-00001C000000}">
      <formula1>ISNUMBER(B57)</formula1>
    </dataValidation>
    <dataValidation type="list" allowBlank="1" showInputMessage="1" showErrorMessage="1" error="Please select an option from the drop-down list" prompt="Please select an option from the drop-down list" sqref="B34" xr:uid="{00000000-0002-0000-0000-00001E000000}">
      <formula1>"---,1,2,3,4,5,6"</formula1>
    </dataValidation>
    <dataValidation type="list" allowBlank="1" showInputMessage="1" showErrorMessage="1" error="Please select an option from the drop-down list" prompt="Please select an option from the drop-down list" sqref="B20" xr:uid="{00000000-0002-0000-0000-00001F000000}">
      <formula1>"---,Single,Married/living with partner"</formula1>
    </dataValidation>
    <dataValidation type="list" allowBlank="1" showInputMessage="1" showErrorMessage="1" error="Please select an option from the drop-down list" prompt="Please select an option from the drop-down list" sqref="B40 B35:B37" xr:uid="{00000000-0002-0000-0000-000020000000}">
      <formula1>"---,Yes,No"</formula1>
    </dataValidation>
    <dataValidation type="list" allowBlank="1" showInputMessage="1" showErrorMessage="1" error="Please select an option from the drop-down list" prompt="Please select an option from the drop-down list" sqref="B23" xr:uid="{00000000-0002-0000-0000-000021000000}">
      <formula1>IF(OR($B$24="",$B$24="---")=TRUE,Accomm_list,INDIRECT("FakeList"))</formula1>
    </dataValidation>
    <dataValidation type="list" allowBlank="1" showInputMessage="1" showErrorMessage="1" error="Please select an option from the drop-down list" prompt="Please select an option from the drop-down list_x000a_" sqref="B22" xr:uid="{00000000-0002-0000-0000-000022000000}">
      <formula1>"---,Alone,With your partner/spouse,With your parents/guardian,In shared accommodation"</formula1>
    </dataValidation>
    <dataValidation type="list" allowBlank="1" showInputMessage="1" showErrorMessage="1" error="Please select an option from the drop-down list" prompt="Please select an option from the drop-down list" sqref="B19" xr:uid="{00000000-0002-0000-0000-000023000000}">
      <formula1>"---,Male,Female,Other,Prefer not to say"</formula1>
    </dataValidation>
    <dataValidation type="list" allowBlank="1" showInputMessage="1" showErrorMessage="1" error="Please select an option from the drop-down list" prompt="Please select an option from the drop-down list" sqref="B16" xr:uid="{00000000-0002-0000-0000-000024000000}">
      <formula1>"---,Mr,Miss,Mrs,Ms,Mx"</formula1>
    </dataValidation>
    <dataValidation type="list" allowBlank="1" showInputMessage="1" showErrorMessage="1" error="Please select an option from the drop-down list" prompt="Please select an option from the drop-down list" sqref="B28" xr:uid="{00000000-0002-0000-0000-000025000000}">
      <formula1>"Yes,No"</formula1>
    </dataValidation>
    <dataValidation allowBlank="1" showInputMessage="1" showErrorMessage="1" prompt="Please provide details for all accounts you own (minimum 1)" sqref="I37" xr:uid="{00000000-0002-0000-0000-000026000000}"/>
  </dataValidations>
  <hyperlinks>
    <hyperlink ref="I5" r:id="rId1" xr:uid="{00000000-0004-0000-0000-000000000000}"/>
  </hyperlinks>
  <pageMargins left="0.7" right="0.7" top="0.75" bottom="0.75" header="0.3" footer="0.3"/>
  <pageSetup paperSize="9" orientation="portrait"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activeCell="A33" sqref="A33"/>
    </sheetView>
  </sheetViews>
  <sheetFormatPr defaultRowHeight="14.5" x14ac:dyDescent="0.35"/>
  <cols>
    <col min="1" max="1" width="27" bestFit="1" customWidth="1"/>
    <col min="2" max="2" width="28.7265625" customWidth="1"/>
    <col min="3" max="3" width="27.7265625" customWidth="1"/>
    <col min="4" max="4" width="28.453125" customWidth="1"/>
    <col min="5" max="5" width="15.26953125" customWidth="1"/>
  </cols>
  <sheetData>
    <row r="1" spans="1:5" x14ac:dyDescent="0.35">
      <c r="A1" t="s">
        <v>115</v>
      </c>
      <c r="B1" t="s">
        <v>116</v>
      </c>
      <c r="C1" t="s">
        <v>117</v>
      </c>
      <c r="D1" t="s">
        <v>118</v>
      </c>
      <c r="E1" t="s">
        <v>119</v>
      </c>
    </row>
    <row r="2" spans="1:5" x14ac:dyDescent="0.35">
      <c r="A2" s="5" t="s">
        <v>120</v>
      </c>
      <c r="B2" s="5" t="s">
        <v>120</v>
      </c>
      <c r="C2" s="5" t="s">
        <v>120</v>
      </c>
      <c r="D2" s="5" t="s">
        <v>120</v>
      </c>
      <c r="E2" s="5" t="s">
        <v>120</v>
      </c>
    </row>
    <row r="3" spans="1:5" x14ac:dyDescent="0.35">
      <c r="A3" s="4" t="s">
        <v>121</v>
      </c>
      <c r="B3" s="4" t="s">
        <v>121</v>
      </c>
      <c r="C3" s="4">
        <v>1</v>
      </c>
      <c r="D3" s="4" t="s">
        <v>121</v>
      </c>
      <c r="E3" s="4">
        <v>1</v>
      </c>
    </row>
    <row r="4" spans="1:5" x14ac:dyDescent="0.35">
      <c r="A4" s="4"/>
      <c r="B4" s="4"/>
      <c r="C4" s="4">
        <v>2</v>
      </c>
      <c r="D4" s="4"/>
      <c r="E4" s="4">
        <v>2</v>
      </c>
    </row>
    <row r="5" spans="1:5" x14ac:dyDescent="0.35">
      <c r="A5" s="4"/>
      <c r="B5" s="4"/>
      <c r="C5" s="4">
        <v>3</v>
      </c>
      <c r="D5" s="4"/>
      <c r="E5" s="4">
        <v>3</v>
      </c>
    </row>
    <row r="6" spans="1:5" x14ac:dyDescent="0.35">
      <c r="A6" s="4"/>
      <c r="B6" s="4"/>
      <c r="C6" s="4">
        <v>4</v>
      </c>
      <c r="D6" s="4"/>
      <c r="E6" s="4">
        <v>4</v>
      </c>
    </row>
    <row r="7" spans="1:5" x14ac:dyDescent="0.35">
      <c r="A7" s="4"/>
      <c r="B7" s="4"/>
      <c r="C7" s="4">
        <v>5</v>
      </c>
      <c r="D7" s="4"/>
      <c r="E7" s="4">
        <v>5</v>
      </c>
    </row>
    <row r="8" spans="1:5" x14ac:dyDescent="0.35">
      <c r="A8" s="4"/>
      <c r="B8" s="4"/>
      <c r="C8" s="4">
        <v>6</v>
      </c>
      <c r="D8" s="4"/>
      <c r="E8" s="4">
        <v>6</v>
      </c>
    </row>
    <row r="9" spans="1:5" x14ac:dyDescent="0.35">
      <c r="A9" s="4"/>
      <c r="B9" s="4"/>
      <c r="C9" s="4">
        <v>7</v>
      </c>
      <c r="D9" s="4"/>
      <c r="E9" s="4">
        <v>7</v>
      </c>
    </row>
    <row r="10" spans="1:5" x14ac:dyDescent="0.35">
      <c r="A10" s="4"/>
      <c r="B10" s="4"/>
      <c r="C10" s="4" t="s">
        <v>122</v>
      </c>
      <c r="D10" s="4"/>
      <c r="E10" s="4" t="s">
        <v>122</v>
      </c>
    </row>
    <row r="11" spans="1:5" x14ac:dyDescent="0.35">
      <c r="A11" s="4"/>
      <c r="B11" s="4"/>
      <c r="C11" s="4"/>
      <c r="D11" s="4"/>
      <c r="E11" s="4"/>
    </row>
    <row r="12" spans="1:5" x14ac:dyDescent="0.35">
      <c r="A12" s="4" t="s">
        <v>123</v>
      </c>
      <c r="B12" s="4" t="s">
        <v>124</v>
      </c>
      <c r="C12" s="4"/>
      <c r="D12" s="4"/>
      <c r="E12" s="4"/>
    </row>
    <row r="13" spans="1:5" x14ac:dyDescent="0.35">
      <c r="A13" s="5" t="s">
        <v>120</v>
      </c>
      <c r="B13" s="5" t="s">
        <v>120</v>
      </c>
      <c r="C13" s="4"/>
      <c r="D13" s="4"/>
      <c r="E13" s="4"/>
    </row>
    <row r="14" spans="1:5" x14ac:dyDescent="0.35">
      <c r="A14" s="4">
        <v>1</v>
      </c>
      <c r="B14" s="4">
        <v>0</v>
      </c>
      <c r="C14" s="4"/>
      <c r="D14" s="4"/>
      <c r="E14" s="4"/>
    </row>
    <row r="15" spans="1:5" x14ac:dyDescent="0.35">
      <c r="A15" s="4">
        <v>2</v>
      </c>
      <c r="B15" s="4"/>
      <c r="C15" s="4"/>
      <c r="D15" s="4"/>
      <c r="E15" s="4"/>
    </row>
    <row r="16" spans="1:5" x14ac:dyDescent="0.35">
      <c r="A16" s="4">
        <v>3</v>
      </c>
      <c r="B16" s="4"/>
      <c r="C16" s="4"/>
      <c r="D16" s="4"/>
      <c r="E16" s="4"/>
    </row>
    <row r="17" spans="1:5" x14ac:dyDescent="0.35">
      <c r="A17" s="4">
        <v>4</v>
      </c>
      <c r="B17" s="4"/>
      <c r="C17" s="4"/>
      <c r="D17" s="4"/>
      <c r="E17" s="4"/>
    </row>
    <row r="18" spans="1:5" x14ac:dyDescent="0.35">
      <c r="A18" s="4">
        <v>5</v>
      </c>
      <c r="B18" s="4"/>
      <c r="C18" s="4"/>
      <c r="D18" s="4"/>
      <c r="E18" s="4"/>
    </row>
    <row r="19" spans="1:5" x14ac:dyDescent="0.35">
      <c r="A19" s="4" t="s">
        <v>125</v>
      </c>
      <c r="B19" s="4"/>
      <c r="C19" s="4"/>
      <c r="D19" s="4"/>
      <c r="E19" s="4"/>
    </row>
  </sheetData>
  <sheetProtection algorithmName="SHA-512" hashValue="6J89SyYxiT45bBDPgIdkalUoZderGXtsBMSHxlo/U6RDzcq/m9mU0vOlKYwDM7KOO9ZWXSZuoIj2/CSB1jxr6w==" saltValue="Z2L4EltBGmvp022Y/5vzrw==" spinCount="100000" sheet="1" objects="1" scenarios="1" selectLockedCells="1" selectUnlockedCells="1"/>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65e61a-1bde-461c-9a09-a2424954e2b9">
      <Terms xmlns="http://schemas.microsoft.com/office/infopath/2007/PartnerControls"/>
    </lcf76f155ced4ddcb4097134ff3c332f>
    <TaxCatchAll xmlns="b911485a-f07a-4aaf-ac7a-cdaf76706348" xsi:nil="true"/>
    <Datecreated xmlns="8765e61a-1bde-461c-9a09-a2424954e2b9" xsi:nil="true"/>
    <ReviewedbyFinanceteam xmlns="8765e61a-1bde-461c-9a09-a2424954e2b9" xsi:nil="true"/>
    <DateandTime xmlns="8765e61a-1bde-461c-9a09-a2424954e2b9" xsi:nil="true"/>
    <Sponsor_x0020_letter_x0020_compliant xmlns="8765e61a-1bde-461c-9a09-a2424954e2b9">false</Sponsor_x0020_letter_x0020_complian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BD7A8A5B1A6C479032968623328D4A" ma:contentTypeVersion="22" ma:contentTypeDescription="Create a new document." ma:contentTypeScope="" ma:versionID="f60f65898a19e62f5d4ce3261c55a60d">
  <xsd:schema xmlns:xsd="http://www.w3.org/2001/XMLSchema" xmlns:xs="http://www.w3.org/2001/XMLSchema" xmlns:p="http://schemas.microsoft.com/office/2006/metadata/properties" xmlns:ns2="8765e61a-1bde-461c-9a09-a2424954e2b9" xmlns:ns3="b911485a-f07a-4aaf-ac7a-cdaf76706348" targetNamespace="http://schemas.microsoft.com/office/2006/metadata/properties" ma:root="true" ma:fieldsID="a8f82c9573b821d3fab45dea54ec5b9f" ns2:_="" ns3:_="">
    <xsd:import namespace="8765e61a-1bde-461c-9a09-a2424954e2b9"/>
    <xsd:import namespace="b911485a-f07a-4aaf-ac7a-cdaf767063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element ref="ns2:Datecreated" minOccurs="0"/>
                <xsd:element ref="ns2:DateandTime" minOccurs="0"/>
                <xsd:element ref="ns2:Sponsor_x0020_letter_x0020_compliant" minOccurs="0"/>
                <xsd:element ref="ns2:ReviewedbyFinance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5e61a-1bde-461c-9a09-a2424954e2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d63537c-d192-4dc4-bb87-a5632b1c76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Datecreated" ma:index="23" nillable="true" ma:displayName="Date created" ma:description="Date created_uploaded" ma:format="DateTime" ma:internalName="Datecreated">
      <xsd:simpleType>
        <xsd:restriction base="dms:DateTime"/>
      </xsd:simpleType>
    </xsd:element>
    <xsd:element name="DateandTime" ma:index="24" nillable="true" ma:displayName="Date and Time" ma:format="DateTime" ma:internalName="DateandTime">
      <xsd:simpleType>
        <xsd:restriction base="dms:DateTime"/>
      </xsd:simpleType>
    </xsd:element>
    <xsd:element name="Sponsor_x0020_letter_x0020_compliant" ma:index="25" nillable="true" ma:displayName="Sponsor letter compliant" ma:default="0" ma:description="Finance team to indicate if the sponsor letter is compliant" ma:internalName="Sponsor_x0020_letter_x0020_compliant">
      <xsd:simpleType>
        <xsd:restriction base="dms:Boolean"/>
      </xsd:simpleType>
    </xsd:element>
    <xsd:element name="ReviewedbyFinanceteam" ma:index="26" nillable="true" ma:displayName="Reviewed by Finance team" ma:description="Finance team review students sponsor letter. Reviewer indicates they have reviewed by inputting their initials" ma:format="Dropdown" ma:internalName="ReviewedbyFinancete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11485a-f07a-4aaf-ac7a-cdaf767063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fa1bc87-b949-45dd-a3d6-76633b5e18aa}" ma:internalName="TaxCatchAll" ma:showField="CatchAllData" ma:web="b911485a-f07a-4aaf-ac7a-cdaf76706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8C7966-E35C-48EF-90A3-E48267C5312E}">
  <ds:schemaRefs>
    <ds:schemaRef ds:uri="http://schemas.microsoft.com/office/2006/metadata/properties"/>
    <ds:schemaRef ds:uri="http://schemas.microsoft.com/office/infopath/2007/PartnerControls"/>
    <ds:schemaRef ds:uri="8765e61a-1bde-461c-9a09-a2424954e2b9"/>
    <ds:schemaRef ds:uri="b911485a-f07a-4aaf-ac7a-cdaf76706348"/>
  </ds:schemaRefs>
</ds:datastoreItem>
</file>

<file path=customXml/itemProps2.xml><?xml version="1.0" encoding="utf-8"?>
<ds:datastoreItem xmlns:ds="http://schemas.openxmlformats.org/officeDocument/2006/customXml" ds:itemID="{07346AF6-A238-417A-9CF3-AE9E4BB79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5e61a-1bde-461c-9a09-a2424954e2b9"/>
    <ds:schemaRef ds:uri="b911485a-f07a-4aaf-ac7a-cdaf76706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9DCB72-A621-44C3-9365-0F5625B050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Application Form</vt:lpstr>
      <vt:lpstr>References</vt:lpstr>
      <vt:lpstr>Accomm</vt:lpstr>
      <vt:lpstr>Accomm_list</vt:lpstr>
      <vt:lpstr>Ch</vt:lpstr>
      <vt:lpstr>Ch_list</vt:lpstr>
    </vt:vector>
  </TitlesOfParts>
  <Manager/>
  <Company>University of Manchester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Ryan</dc:creator>
  <cp:keywords/>
  <dc:description/>
  <cp:lastModifiedBy>Joseph Ryan</cp:lastModifiedBy>
  <cp:revision/>
  <dcterms:created xsi:type="dcterms:W3CDTF">2023-07-05T10:54:34Z</dcterms:created>
  <dcterms:modified xsi:type="dcterms:W3CDTF">2025-07-11T10:23:29Z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0x0101004DBD7A8A5B1A6C479032968623328D4A</vt:lpwstr>
  </property>
</Properties>
</file>