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93928ab\Documents\Staff Survey documents\"/>
    </mc:Choice>
  </mc:AlternateContent>
  <xr:revisionPtr revIDLastSave="0" documentId="8_{1213CACD-4321-4080-AF12-3019609B1612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Data" sheetId="1" state="hidden" r:id="rId1"/>
    <sheet name="Summary" sheetId="4" r:id="rId2"/>
    <sheet name="By Question" sheetId="2" r:id="rId3"/>
    <sheet name="DDL" sheetId="3" state="hidden" r:id="rId4"/>
  </sheets>
  <definedNames>
    <definedName name="_xlnm._FilterDatabase" localSheetId="0" hidden="1">Data!$A$1:$E$298</definedName>
    <definedName name="Bullying_harassment_discrimination">DDL!$B$2:$B$6</definedName>
    <definedName name="Communications_within_the_University">DDL!$C$2:$C$4</definedName>
    <definedName name="Enablement">DDL!$D$2:$D$9</definedName>
    <definedName name="Engagement">DDL!$E$2:$E$7</definedName>
    <definedName name="Equality_Diversity_and_Inclusion">DDL!$F$2:$F$4</definedName>
    <definedName name="Inclusion">DDL!$G$2:$G$4</definedName>
    <definedName name="Leadership">DDL!$H$2:$H$6</definedName>
    <definedName name="Line_Management">DDL!$I$2:$I$8</definedName>
    <definedName name="Occupational_Group">DDL!$A$20:$A$22</definedName>
    <definedName name="Our_Organisational_Change">DDL!$J$2:$J$4</definedName>
    <definedName name="Our_University_Purpose">DDL!$K$2:$K$10</definedName>
    <definedName name="PDR">DDL!$L$2:$L$3</definedName>
    <definedName name="Recognition">DDL!$M$2:$M$3</definedName>
    <definedName name="Researchers">DDL!$N$2:$N$8</definedName>
    <definedName name="Reward_and_Security">DDL!$O$2:$O$3</definedName>
    <definedName name="Role_and_Development">DDL!$P$2:$P$5</definedName>
    <definedName name="Theme">DDL!$A$2:$A$17</definedName>
    <definedName name="Wellbeing">DDL!$Q$2:$Q$10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4" l="1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15" i="4"/>
  <c r="C5" i="4"/>
  <c r="D5" i="4"/>
  <c r="C6" i="4"/>
  <c r="D6" i="4"/>
  <c r="C7" i="4"/>
  <c r="D7" i="4"/>
  <c r="B6" i="4"/>
  <c r="B7" i="4"/>
  <c r="B5" i="4"/>
  <c r="B6" i="2" l="1"/>
  <c r="B7" i="2"/>
  <c r="B8" i="2"/>
  <c r="B5" i="2"/>
  <c r="C7" i="2" l="1"/>
  <c r="C5" i="2"/>
  <c r="C8" i="2"/>
  <c r="C6" i="2"/>
</calcChain>
</file>

<file path=xl/sharedStrings.xml><?xml version="1.0" encoding="utf-8"?>
<sst xmlns="http://schemas.openxmlformats.org/spreadsheetml/2006/main" count="1269" uniqueCount="112">
  <si>
    <t>Enablement</t>
  </si>
  <si>
    <t>Engagement</t>
  </si>
  <si>
    <t>Inclusion</t>
  </si>
  <si>
    <t>Leadership</t>
  </si>
  <si>
    <t>PDR</t>
  </si>
  <si>
    <t>Recognition</t>
  </si>
  <si>
    <t>Researchers</t>
  </si>
  <si>
    <t>Wellbeing</t>
  </si>
  <si>
    <t>Theme</t>
  </si>
  <si>
    <t>Bullying_harassment_discrimination</t>
  </si>
  <si>
    <t>Communications_within_the_University</t>
  </si>
  <si>
    <t>Line_Management</t>
  </si>
  <si>
    <t>Our_Organisational_Change</t>
  </si>
  <si>
    <t>Our_University_Purpose</t>
  </si>
  <si>
    <t>Reward_and_Security</t>
  </si>
  <si>
    <t>Equality_Diversity_and_Inclusion</t>
  </si>
  <si>
    <t>Role_and_Development</t>
  </si>
  <si>
    <t>Staff Survey Results 2022 by Occupational Group</t>
  </si>
  <si>
    <t>Question</t>
  </si>
  <si>
    <t>Overall</t>
  </si>
  <si>
    <t>PS</t>
  </si>
  <si>
    <t>Academic</t>
  </si>
  <si>
    <t>Research</t>
  </si>
  <si>
    <t>Did you report the discrimination you experienced?</t>
  </si>
  <si>
    <t>I am satisfied with how bullying and harassment are addressed in the part of the University I work in</t>
  </si>
  <si>
    <t>I have not been discriminated against at work in the last 12 months</t>
  </si>
  <si>
    <t>I would feel able to report bullying/harassment without worrying that it would have a negative impact on me</t>
  </si>
  <si>
    <t>In the last year, at this University, I have not experienced bullying / harassment at work</t>
  </si>
  <si>
    <t>I am well informed about what’s happening in the University</t>
  </si>
  <si>
    <t>My opinion is sought on decisions that affect my work</t>
  </si>
  <si>
    <t>On the whole, there is good communication and collaboration between different parts of the University</t>
  </si>
  <si>
    <t>I am trusted to get on with my job</t>
  </si>
  <si>
    <t>I feel that I am safe and able to speak up and challenge the way that things are done</t>
  </si>
  <si>
    <t>I have the information I need to do my job</t>
  </si>
  <si>
    <t>I have the tools and resources (equipment,policies, systems etc.) that I need to do my job</t>
  </si>
  <si>
    <t>I have what I need to perform my job effectively wherever I am working</t>
  </si>
  <si>
    <t>The part of the University I work in enables flexible working</t>
  </si>
  <si>
    <t>The part of the University that I work in has an environment (facilities, policies, collegial ways of working, etc.) which supports my research</t>
  </si>
  <si>
    <t>The University makes good use of technology / IT to support effective working</t>
  </si>
  <si>
    <t>I am proud to work for the University</t>
  </si>
  <si>
    <t>I would recommend the University as a good place to be a student</t>
  </si>
  <si>
    <t>I would recommend the University as a good place to work</t>
  </si>
  <si>
    <t>I would still like to be working at the University in two years' time</t>
  </si>
  <si>
    <t>Overall I am satisfied with my job</t>
  </si>
  <si>
    <t>Working here makes me want to do the best work I can</t>
  </si>
  <si>
    <t>Everyone here is given an equal opportunity to develop and progress</t>
  </si>
  <si>
    <t>Individual differences (e.g. cultures, backgrounds, ideas) are respected at the University</t>
  </si>
  <si>
    <t>The University is committed to equality, diversity and inclusion for all staff</t>
  </si>
  <si>
    <t>I can be my true self at work</t>
  </si>
  <si>
    <t>I feel like I belong here</t>
  </si>
  <si>
    <t>People with backgrounds like mine can succeed here</t>
  </si>
  <si>
    <t>I feel that I'm treated fairly at work</t>
  </si>
  <si>
    <t>My Faculty or Professional Service Directorate/Organisational Unit is managed well</t>
  </si>
  <si>
    <t>My School is managed well</t>
  </si>
  <si>
    <t>Senior leaders in my Faculty/School/Professional Services Directorate are receptive to the views of staff</t>
  </si>
  <si>
    <t>The President’s Senior Leadership Team (SLT) manage and lead the University well</t>
  </si>
  <si>
    <t>My manager communicates effectively with me and my team</t>
  </si>
  <si>
    <t>My manager encourages me to engage in personal and career development activities</t>
  </si>
  <si>
    <t>My manager gives me regular feedback on how I am doing</t>
  </si>
  <si>
    <t>My manager helps me achieve a good balance between my work and home commitments</t>
  </si>
  <si>
    <t>My manager takes time to develop and coach me</t>
  </si>
  <si>
    <t>My manager treats me with respect</t>
  </si>
  <si>
    <t>Poor performance is managed effectively where I work</t>
  </si>
  <si>
    <t>I believe the University will take action to make changes as a result of this survey</t>
  </si>
  <si>
    <t>The reasons behind changes are usually explained clearly</t>
  </si>
  <si>
    <t>The University manages change effectively</t>
  </si>
  <si>
    <t>At work I feel that I can make a positive difference</t>
  </si>
  <si>
    <t>I am clear about how my work contributes to the success of the University</t>
  </si>
  <si>
    <t>I believe the University behaves in an environmentally responsible way</t>
  </si>
  <si>
    <t>I believe the University is doing a good job of advancing education, knowledge and wisdom for the good of society</t>
  </si>
  <si>
    <t>I understand the strategic vision of the University</t>
  </si>
  <si>
    <t>I understand the University values, as presented in the strategic vision</t>
  </si>
  <si>
    <t>People here are ambitious in the pursuit of new ideas, understanding and discovery</t>
  </si>
  <si>
    <t>The University has a positive impact on society and the communities in which we live and work</t>
  </si>
  <si>
    <t>The University lives up to the radical Manchester spirit, inspired by our people, history and scale</t>
  </si>
  <si>
    <t>Have you had an individual performance and development review or probation review in the last 12 months?</t>
  </si>
  <si>
    <t>Overall, my performance and development review/probation review was useful</t>
  </si>
  <si>
    <t>I feel valued and recognised for the work that I do</t>
  </si>
  <si>
    <t>My work gives me a sense of personal achievement</t>
  </si>
  <si>
    <t>I am aware of the support the University provides for my career and professional development</t>
  </si>
  <si>
    <t>I have had time develop my leaderships skills</t>
  </si>
  <si>
    <t>I have had time to develop my research identity</t>
  </si>
  <si>
    <t>My manager/supervisor encourages me to consider a wide range of future career options within and beyond academia</t>
  </si>
  <si>
    <t>The overall provision of researcher development and training at the University meets my needs</t>
  </si>
  <si>
    <t>The University considers researcher development and training to be important</t>
  </si>
  <si>
    <t>The University encourages me to undertake researcher development and training</t>
  </si>
  <si>
    <t>My job security at the University is good</t>
  </si>
  <si>
    <t>Overall, I feel that the University offers a good pay and benefits package</t>
  </si>
  <si>
    <t>I am clear about what I’m expected to achieve in my job</t>
  </si>
  <si>
    <t>I find my work interesting and challenging</t>
  </si>
  <si>
    <t>I have access to the training and development I need to do my job</t>
  </si>
  <si>
    <t>My career aspirations are being met here</t>
  </si>
  <si>
    <t>Generally, colleagues at the University help and support one another</t>
  </si>
  <si>
    <t>I am able to achieve a good balance between my work and home commitments</t>
  </si>
  <si>
    <t>I am able to manage my workload</t>
  </si>
  <si>
    <t>I believe that my personal safety is taken seriously at work</t>
  </si>
  <si>
    <t>I feel able to deal with the pressures I face in my job</t>
  </si>
  <si>
    <t>I feel I have had to put in a lot of extra time in the last 12 months to meet the demands of my workload</t>
  </si>
  <si>
    <t>My workload has eased since the covid lockdown and recovery period (2020-21)</t>
  </si>
  <si>
    <t>The part of the University I work in has been doing a good job of supporting staff through the pandemic</t>
  </si>
  <si>
    <t>The University does enough to support my physical and mental wellbeing at work</t>
  </si>
  <si>
    <t>Question Theme</t>
  </si>
  <si>
    <t>Occupational Group</t>
  </si>
  <si>
    <t>% Agree</t>
  </si>
  <si>
    <t>Significance</t>
  </si>
  <si>
    <t>Within range of university score</t>
  </si>
  <si>
    <t>All scores that are above 3 are identified as a significantly positive difference to the university score.
All scores that are below -3 are identified as a significantly adverse difference to the university score.</t>
  </si>
  <si>
    <t>Occupational_Group</t>
  </si>
  <si>
    <t>Pick an occupational group</t>
  </si>
  <si>
    <t>Significantly lower score</t>
  </si>
  <si>
    <t>All scores that are above 3 are highlighted in green to show a significantly positive difference to the university score.
All scores that are below -3 are highlighted in grey to show an significantly lower score to the university score.</t>
  </si>
  <si>
    <t>Significantly higher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</si>
</sst>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9"/>
      <color theme="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4">
    <dxf>
      <fill>
        <patternFill>
          <bgColor theme="9"/>
        </patternFill>
      </fill>
    </dxf>
    <dxf>
      <fill>
        <patternFill>
          <bgColor theme="0" tint="-0.24994659260841701"/>
        </patternFill>
      </fill>
    </dxf>
    <dxf>
      <fill>
        <patternFill>
          <bgColor theme="9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C775FF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775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D4D-4059-91AE-E49F8E4026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'By Question'!$A$5:$A$8</c:f>
              <c:strCache>
                <c:ptCount val="4"/>
                <c:pt idx="0">
                  <c:v>Overall</c:v>
                </c:pt>
                <c:pt idx="1">
                  <c:v>PS</c:v>
                </c:pt>
                <c:pt idx="2">
                  <c:v>Academic</c:v>
                </c:pt>
                <c:pt idx="3">
                  <c:v>Research</c:v>
                </c:pt>
              </c:strCache>
            </c:strRef>
          </c:cat>
          <c:val>
            <c:numRef>
              <c:f>'By Question'!$C$5:$C$8</c:f>
              <c:numCache>
                <c:formatCode>General</c:formatCode>
                <c:ptCount val="4"/>
                <c:pt idx="0">
                  <c:v>40</c:v>
                </c:pt>
                <c:pt idx="1">
                  <c:v>44</c:v>
                </c:pt>
                <c:pt idx="2">
                  <c:v>33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3-4F77-933C-2E7C3C0258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41491240"/>
        <c:axId val="441496488"/>
      </c:barChart>
      <c:catAx>
        <c:axId val="441491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441496488"/>
        <c:crosses val="autoZero"/>
        <c:auto val="1"/>
        <c:lblAlgn val="ctr"/>
        <c:lblOffset val="100"/>
        <c:noMultiLvlLbl val="0"/>
      </c:catAx>
      <c:valAx>
        <c:axId val="4414964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1491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latin typeface="Verdana" panose="020B0604030504040204" pitchFamily="34" charset="0"/>
          <a:ea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19438</xdr:colOff>
      <xdr:row>10</xdr:row>
      <xdr:rowOff>65511</xdr:rowOff>
    </xdr:from>
    <xdr:to>
      <xdr:col>2</xdr:col>
      <xdr:colOff>582084</xdr:colOff>
      <xdr:row>26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298"/>
  <sheetViews>
    <sheetView showGridLines="0" topLeftCell="C1" zoomScale="90" zoomScaleNormal="90" workbookViewId="0">
      <selection activeCell="E11" sqref="E11"/>
    </sheetView>
  </sheetViews>
  <sheetFormatPr defaultRowHeight="11.25" x14ac:dyDescent="0.15"/>
  <cols>
    <col min="1" max="1" width="37.5703125" style="1" bestFit="1" customWidth="1"/>
    <col min="2" max="2" width="132.140625" style="1" customWidth="1"/>
    <col min="3" max="3" width="24.140625" style="1" bestFit="1" customWidth="1"/>
    <col min="4" max="4" width="12.7109375" style="1" bestFit="1" customWidth="1"/>
    <col min="5" max="5" width="30.5703125" style="1" bestFit="1" customWidth="1"/>
    <col min="6" max="16384" width="9.140625" style="1"/>
  </cols>
  <sheetData>
    <row r="1" spans="1:5" s="2" customFormat="1" x14ac:dyDescent="0.15">
      <c r="A1" s="2" t="s">
        <v>101</v>
      </c>
      <c r="B1" s="2" t="s">
        <v>18</v>
      </c>
      <c r="C1" s="2" t="s">
        <v>102</v>
      </c>
      <c r="D1" s="2" t="s">
        <v>103</v>
      </c>
      <c r="E1" s="2" t="s">
        <v>104</v>
      </c>
    </row>
    <row r="2" spans="1:5" hidden="1" x14ac:dyDescent="0.15">
      <c r="A2" s="1" t="s">
        <v>9</v>
      </c>
      <c r="B2" s="1" t="s">
        <v>23</v>
      </c>
      <c r="C2" s="1" t="s">
        <v>19</v>
      </c>
      <c r="D2" s="1">
        <v>24</v>
      </c>
    </row>
    <row r="3" spans="1:5" hidden="1" x14ac:dyDescent="0.15">
      <c r="A3" s="1" t="s">
        <v>9</v>
      </c>
      <c r="B3" s="1" t="s">
        <v>23</v>
      </c>
      <c r="C3" s="1" t="s">
        <v>20</v>
      </c>
      <c r="D3" s="1">
        <v>3</v>
      </c>
      <c r="E3" s="1" t="s">
        <v>105</v>
      </c>
    </row>
    <row r="4" spans="1:5" hidden="1" x14ac:dyDescent="0.15">
      <c r="A4" s="1" t="s">
        <v>9</v>
      </c>
      <c r="B4" s="1" t="s">
        <v>23</v>
      </c>
      <c r="C4" s="1" t="s">
        <v>21</v>
      </c>
      <c r="D4" s="1">
        <v>-4</v>
      </c>
      <c r="E4" s="1" t="s">
        <v>109</v>
      </c>
    </row>
    <row r="5" spans="1:5" hidden="1" x14ac:dyDescent="0.15">
      <c r="A5" s="1" t="s">
        <v>9</v>
      </c>
      <c r="B5" s="1" t="s">
        <v>23</v>
      </c>
      <c r="C5" s="1" t="s">
        <v>22</v>
      </c>
      <c r="D5" s="1">
        <v>-8</v>
      </c>
      <c r="E5" s="1" t="s">
        <v>109</v>
      </c>
    </row>
    <row r="6" spans="1:5" hidden="1" x14ac:dyDescent="0.15">
      <c r="A6" s="1" t="s">
        <v>9</v>
      </c>
      <c r="B6" s="1" t="s">
        <v>25</v>
      </c>
      <c r="C6" s="1" t="s">
        <v>19</v>
      </c>
      <c r="D6" s="1">
        <v>92</v>
      </c>
    </row>
    <row r="7" spans="1:5" hidden="1" x14ac:dyDescent="0.15">
      <c r="A7" s="1" t="s">
        <v>9</v>
      </c>
      <c r="B7" s="1" t="s">
        <v>25</v>
      </c>
      <c r="C7" s="1" t="s">
        <v>20</v>
      </c>
      <c r="D7" s="1">
        <v>1</v>
      </c>
      <c r="E7" s="1" t="s">
        <v>105</v>
      </c>
    </row>
    <row r="8" spans="1:5" hidden="1" x14ac:dyDescent="0.15">
      <c r="A8" s="1" t="s">
        <v>9</v>
      </c>
      <c r="B8" s="1" t="s">
        <v>25</v>
      </c>
      <c r="C8" s="1" t="s">
        <v>21</v>
      </c>
      <c r="D8" s="1">
        <v>-3</v>
      </c>
      <c r="E8" s="1" t="s">
        <v>105</v>
      </c>
    </row>
    <row r="9" spans="1:5" hidden="1" x14ac:dyDescent="0.15">
      <c r="A9" s="1" t="s">
        <v>9</v>
      </c>
      <c r="B9" s="1" t="s">
        <v>25</v>
      </c>
      <c r="C9" s="1" t="s">
        <v>22</v>
      </c>
      <c r="D9" s="1">
        <v>1</v>
      </c>
      <c r="E9" s="1" t="s">
        <v>105</v>
      </c>
    </row>
    <row r="10" spans="1:5" hidden="1" x14ac:dyDescent="0.15">
      <c r="A10" s="1" t="s">
        <v>9</v>
      </c>
      <c r="B10" s="1" t="s">
        <v>24</v>
      </c>
      <c r="C10" s="1" t="s">
        <v>19</v>
      </c>
      <c r="D10" s="1">
        <v>14</v>
      </c>
    </row>
    <row r="11" spans="1:5" x14ac:dyDescent="0.15">
      <c r="A11" s="1" t="s">
        <v>9</v>
      </c>
      <c r="B11" s="1" t="s">
        <v>24</v>
      </c>
      <c r="C11" s="1" t="s">
        <v>20</v>
      </c>
      <c r="D11" s="1">
        <v>5</v>
      </c>
      <c r="E11" s="1" t="s">
        <v>111</v>
      </c>
    </row>
    <row r="12" spans="1:5" hidden="1" x14ac:dyDescent="0.15">
      <c r="A12" s="1" t="s">
        <v>9</v>
      </c>
      <c r="B12" s="1" t="s">
        <v>24</v>
      </c>
      <c r="C12" s="1" t="s">
        <v>21</v>
      </c>
      <c r="D12" s="1">
        <v>-8</v>
      </c>
      <c r="E12" s="1" t="s">
        <v>109</v>
      </c>
    </row>
    <row r="13" spans="1:5" hidden="1" x14ac:dyDescent="0.15">
      <c r="A13" s="1" t="s">
        <v>9</v>
      </c>
      <c r="B13" s="1" t="s">
        <v>24</v>
      </c>
      <c r="C13" s="1" t="s">
        <v>22</v>
      </c>
      <c r="D13" s="1">
        <v>-5</v>
      </c>
      <c r="E13" s="1" t="s">
        <v>109</v>
      </c>
    </row>
    <row r="14" spans="1:5" hidden="1" x14ac:dyDescent="0.15">
      <c r="A14" s="1" t="s">
        <v>9</v>
      </c>
      <c r="B14" s="1" t="s">
        <v>26</v>
      </c>
      <c r="C14" s="1" t="s">
        <v>19</v>
      </c>
      <c r="D14" s="1">
        <v>63</v>
      </c>
    </row>
    <row r="15" spans="1:5" hidden="1" x14ac:dyDescent="0.15">
      <c r="A15" s="1" t="s">
        <v>9</v>
      </c>
      <c r="B15" s="1" t="s">
        <v>26</v>
      </c>
      <c r="C15" s="1" t="s">
        <v>20</v>
      </c>
      <c r="D15" s="1">
        <v>3</v>
      </c>
      <c r="E15" s="1" t="s">
        <v>105</v>
      </c>
    </row>
    <row r="16" spans="1:5" hidden="1" x14ac:dyDescent="0.15">
      <c r="A16" s="1" t="s">
        <v>9</v>
      </c>
      <c r="B16" s="1" t="s">
        <v>26</v>
      </c>
      <c r="C16" s="1" t="s">
        <v>21</v>
      </c>
      <c r="D16" s="1">
        <v>-4</v>
      </c>
      <c r="E16" s="1" t="s">
        <v>109</v>
      </c>
    </row>
    <row r="17" spans="1:5" hidden="1" x14ac:dyDescent="0.15">
      <c r="A17" s="1" t="s">
        <v>9</v>
      </c>
      <c r="B17" s="1" t="s">
        <v>26</v>
      </c>
      <c r="C17" s="1" t="s">
        <v>22</v>
      </c>
      <c r="D17" s="1">
        <v>-3</v>
      </c>
      <c r="E17" s="1" t="s">
        <v>105</v>
      </c>
    </row>
    <row r="18" spans="1:5" hidden="1" x14ac:dyDescent="0.15">
      <c r="A18" s="1" t="s">
        <v>9</v>
      </c>
      <c r="B18" s="1" t="s">
        <v>27</v>
      </c>
      <c r="C18" s="1" t="s">
        <v>19</v>
      </c>
      <c r="D18" s="1">
        <v>92</v>
      </c>
    </row>
    <row r="19" spans="1:5" hidden="1" x14ac:dyDescent="0.15">
      <c r="A19" s="1" t="s">
        <v>9</v>
      </c>
      <c r="B19" s="1" t="s">
        <v>27</v>
      </c>
      <c r="C19" s="1" t="s">
        <v>20</v>
      </c>
      <c r="D19" s="1">
        <v>0</v>
      </c>
      <c r="E19" s="1" t="s">
        <v>105</v>
      </c>
    </row>
    <row r="20" spans="1:5" hidden="1" x14ac:dyDescent="0.15">
      <c r="A20" s="1" t="s">
        <v>9</v>
      </c>
      <c r="B20" s="1" t="s">
        <v>27</v>
      </c>
      <c r="C20" s="1" t="s">
        <v>21</v>
      </c>
      <c r="D20" s="1">
        <v>-2</v>
      </c>
      <c r="E20" s="1" t="s">
        <v>105</v>
      </c>
    </row>
    <row r="21" spans="1:5" hidden="1" x14ac:dyDescent="0.15">
      <c r="A21" s="1" t="s">
        <v>9</v>
      </c>
      <c r="B21" s="1" t="s">
        <v>27</v>
      </c>
      <c r="C21" s="1" t="s">
        <v>22</v>
      </c>
      <c r="D21" s="1">
        <v>2</v>
      </c>
      <c r="E21" s="1" t="s">
        <v>105</v>
      </c>
    </row>
    <row r="22" spans="1:5" hidden="1" x14ac:dyDescent="0.15">
      <c r="A22" s="1" t="s">
        <v>10</v>
      </c>
      <c r="B22" s="1" t="s">
        <v>28</v>
      </c>
      <c r="C22" s="1" t="s">
        <v>19</v>
      </c>
      <c r="D22" s="1">
        <v>60</v>
      </c>
    </row>
    <row r="23" spans="1:5" x14ac:dyDescent="0.15">
      <c r="A23" s="1" t="s">
        <v>10</v>
      </c>
      <c r="B23" s="1" t="s">
        <v>28</v>
      </c>
      <c r="C23" s="1" t="s">
        <v>20</v>
      </c>
      <c r="D23" s="1">
        <v>5</v>
      </c>
      <c r="E23" s="1" t="s">
        <v>111</v>
      </c>
    </row>
    <row r="24" spans="1:5" hidden="1" x14ac:dyDescent="0.15">
      <c r="A24" s="1" t="s">
        <v>10</v>
      </c>
      <c r="B24" s="1" t="s">
        <v>28</v>
      </c>
      <c r="C24" s="1" t="s">
        <v>21</v>
      </c>
      <c r="D24" s="1">
        <v>-7</v>
      </c>
      <c r="E24" s="1" t="s">
        <v>109</v>
      </c>
    </row>
    <row r="25" spans="1:5" hidden="1" x14ac:dyDescent="0.15">
      <c r="A25" s="1" t="s">
        <v>10</v>
      </c>
      <c r="B25" s="1" t="s">
        <v>28</v>
      </c>
      <c r="C25" s="1" t="s">
        <v>22</v>
      </c>
      <c r="D25" s="1">
        <v>-5</v>
      </c>
      <c r="E25" s="1" t="s">
        <v>109</v>
      </c>
    </row>
    <row r="26" spans="1:5" hidden="1" x14ac:dyDescent="0.15">
      <c r="A26" s="1" t="s">
        <v>10</v>
      </c>
      <c r="B26" s="1" t="s">
        <v>29</v>
      </c>
      <c r="C26" s="1" t="s">
        <v>19</v>
      </c>
      <c r="D26" s="1">
        <v>56</v>
      </c>
    </row>
    <row r="27" spans="1:5" x14ac:dyDescent="0.15">
      <c r="A27" s="1" t="s">
        <v>10</v>
      </c>
      <c r="B27" s="1" t="s">
        <v>29</v>
      </c>
      <c r="C27" s="1" t="s">
        <v>20</v>
      </c>
      <c r="D27" s="1">
        <v>5</v>
      </c>
      <c r="E27" s="1" t="s">
        <v>111</v>
      </c>
    </row>
    <row r="28" spans="1:5" hidden="1" x14ac:dyDescent="0.15">
      <c r="A28" s="1" t="s">
        <v>10</v>
      </c>
      <c r="B28" s="1" t="s">
        <v>29</v>
      </c>
      <c r="C28" s="1" t="s">
        <v>21</v>
      </c>
      <c r="D28" s="1">
        <v>-11</v>
      </c>
      <c r="E28" s="1" t="s">
        <v>109</v>
      </c>
    </row>
    <row r="29" spans="1:5" hidden="1" x14ac:dyDescent="0.15">
      <c r="A29" s="1" t="s">
        <v>10</v>
      </c>
      <c r="B29" s="1" t="s">
        <v>29</v>
      </c>
      <c r="C29" s="1" t="s">
        <v>22</v>
      </c>
      <c r="D29" s="1">
        <v>3</v>
      </c>
      <c r="E29" s="1" t="s">
        <v>105</v>
      </c>
    </row>
    <row r="30" spans="1:5" hidden="1" x14ac:dyDescent="0.15">
      <c r="A30" s="1" t="s">
        <v>10</v>
      </c>
      <c r="B30" s="1" t="s">
        <v>30</v>
      </c>
      <c r="C30" s="1" t="s">
        <v>19</v>
      </c>
      <c r="D30" s="1">
        <v>33</v>
      </c>
    </row>
    <row r="31" spans="1:5" hidden="1" x14ac:dyDescent="0.15">
      <c r="A31" s="1" t="s">
        <v>10</v>
      </c>
      <c r="B31" s="1" t="s">
        <v>30</v>
      </c>
      <c r="C31" s="1" t="s">
        <v>20</v>
      </c>
      <c r="D31" s="1">
        <v>2</v>
      </c>
      <c r="E31" s="1" t="s">
        <v>105</v>
      </c>
    </row>
    <row r="32" spans="1:5" hidden="1" x14ac:dyDescent="0.15">
      <c r="A32" s="1" t="s">
        <v>10</v>
      </c>
      <c r="B32" s="1" t="s">
        <v>30</v>
      </c>
      <c r="C32" s="1" t="s">
        <v>21</v>
      </c>
      <c r="D32" s="1">
        <v>-6</v>
      </c>
      <c r="E32" s="1" t="s">
        <v>109</v>
      </c>
    </row>
    <row r="33" spans="1:5" hidden="1" x14ac:dyDescent="0.15">
      <c r="A33" s="1" t="s">
        <v>10</v>
      </c>
      <c r="B33" s="1" t="s">
        <v>30</v>
      </c>
      <c r="C33" s="1" t="s">
        <v>22</v>
      </c>
      <c r="D33" s="1">
        <v>2</v>
      </c>
      <c r="E33" s="1" t="s">
        <v>105</v>
      </c>
    </row>
    <row r="34" spans="1:5" hidden="1" x14ac:dyDescent="0.15">
      <c r="A34" s="1" t="s">
        <v>0</v>
      </c>
      <c r="B34" s="1" t="s">
        <v>31</v>
      </c>
      <c r="C34" s="1" t="s">
        <v>19</v>
      </c>
      <c r="D34" s="1">
        <v>91</v>
      </c>
    </row>
    <row r="35" spans="1:5" hidden="1" x14ac:dyDescent="0.15">
      <c r="A35" s="1" t="s">
        <v>0</v>
      </c>
      <c r="B35" s="1" t="s">
        <v>31</v>
      </c>
      <c r="C35" s="1" t="s">
        <v>20</v>
      </c>
      <c r="D35" s="1">
        <v>2</v>
      </c>
      <c r="E35" s="1" t="s">
        <v>105</v>
      </c>
    </row>
    <row r="36" spans="1:5" hidden="1" x14ac:dyDescent="0.15">
      <c r="A36" s="1" t="s">
        <v>0</v>
      </c>
      <c r="B36" s="1" t="s">
        <v>31</v>
      </c>
      <c r="C36" s="1" t="s">
        <v>21</v>
      </c>
      <c r="D36" s="1">
        <v>-5</v>
      </c>
      <c r="E36" s="1" t="s">
        <v>109</v>
      </c>
    </row>
    <row r="37" spans="1:5" hidden="1" x14ac:dyDescent="0.15">
      <c r="A37" s="1" t="s">
        <v>0</v>
      </c>
      <c r="B37" s="1" t="s">
        <v>31</v>
      </c>
      <c r="C37" s="1" t="s">
        <v>22</v>
      </c>
      <c r="D37" s="1">
        <v>3</v>
      </c>
      <c r="E37" s="1" t="s">
        <v>105</v>
      </c>
    </row>
    <row r="38" spans="1:5" hidden="1" x14ac:dyDescent="0.15">
      <c r="A38" s="1" t="s">
        <v>0</v>
      </c>
      <c r="B38" s="1" t="s">
        <v>32</v>
      </c>
      <c r="C38" s="1" t="s">
        <v>19</v>
      </c>
      <c r="D38" s="1">
        <v>64</v>
      </c>
    </row>
    <row r="39" spans="1:5" x14ac:dyDescent="0.15">
      <c r="A39" s="1" t="s">
        <v>0</v>
      </c>
      <c r="B39" s="1" t="s">
        <v>32</v>
      </c>
      <c r="C39" s="1" t="s">
        <v>20</v>
      </c>
      <c r="D39" s="1">
        <v>4</v>
      </c>
      <c r="E39" s="1" t="s">
        <v>111</v>
      </c>
    </row>
    <row r="40" spans="1:5" hidden="1" x14ac:dyDescent="0.15">
      <c r="A40" s="1" t="s">
        <v>0</v>
      </c>
      <c r="B40" s="1" t="s">
        <v>32</v>
      </c>
      <c r="C40" s="1" t="s">
        <v>21</v>
      </c>
      <c r="D40" s="1">
        <v>-9</v>
      </c>
      <c r="E40" s="1" t="s">
        <v>109</v>
      </c>
    </row>
    <row r="41" spans="1:5" x14ac:dyDescent="0.15">
      <c r="A41" s="1" t="s">
        <v>0</v>
      </c>
      <c r="B41" s="1" t="s">
        <v>32</v>
      </c>
      <c r="C41" s="1" t="s">
        <v>22</v>
      </c>
      <c r="D41" s="1">
        <v>4</v>
      </c>
      <c r="E41" s="1" t="s">
        <v>111</v>
      </c>
    </row>
    <row r="42" spans="1:5" hidden="1" x14ac:dyDescent="0.15">
      <c r="A42" s="1" t="s">
        <v>0</v>
      </c>
      <c r="B42" s="1" t="s">
        <v>33</v>
      </c>
      <c r="C42" s="1" t="s">
        <v>19</v>
      </c>
      <c r="D42" s="1">
        <v>72</v>
      </c>
    </row>
    <row r="43" spans="1:5" hidden="1" x14ac:dyDescent="0.15">
      <c r="A43" s="1" t="s">
        <v>0</v>
      </c>
      <c r="B43" s="1" t="s">
        <v>33</v>
      </c>
      <c r="C43" s="1" t="s">
        <v>20</v>
      </c>
      <c r="D43" s="1">
        <v>2</v>
      </c>
      <c r="E43" s="1" t="s">
        <v>105</v>
      </c>
    </row>
    <row r="44" spans="1:5" hidden="1" x14ac:dyDescent="0.15">
      <c r="A44" s="1" t="s">
        <v>0</v>
      </c>
      <c r="B44" s="1" t="s">
        <v>33</v>
      </c>
      <c r="C44" s="1" t="s">
        <v>21</v>
      </c>
      <c r="D44" s="1">
        <v>-7</v>
      </c>
      <c r="E44" s="1" t="s">
        <v>109</v>
      </c>
    </row>
    <row r="45" spans="1:5" x14ac:dyDescent="0.15">
      <c r="A45" s="1" t="s">
        <v>0</v>
      </c>
      <c r="B45" s="1" t="s">
        <v>33</v>
      </c>
      <c r="C45" s="1" t="s">
        <v>22</v>
      </c>
      <c r="D45" s="1">
        <v>12</v>
      </c>
      <c r="E45" s="1" t="s">
        <v>111</v>
      </c>
    </row>
    <row r="46" spans="1:5" hidden="1" x14ac:dyDescent="0.15">
      <c r="A46" s="1" t="s">
        <v>0</v>
      </c>
      <c r="B46" s="1" t="s">
        <v>34</v>
      </c>
      <c r="C46" s="1" t="s">
        <v>19</v>
      </c>
      <c r="D46" s="1">
        <v>65</v>
      </c>
    </row>
    <row r="47" spans="1:5" x14ac:dyDescent="0.15">
      <c r="A47" s="1" t="s">
        <v>0</v>
      </c>
      <c r="B47" s="1" t="s">
        <v>34</v>
      </c>
      <c r="C47" s="1" t="s">
        <v>20</v>
      </c>
      <c r="D47" s="1">
        <v>4</v>
      </c>
      <c r="E47" s="1" t="s">
        <v>111</v>
      </c>
    </row>
    <row r="48" spans="1:5" hidden="1" x14ac:dyDescent="0.15">
      <c r="A48" s="1" t="s">
        <v>0</v>
      </c>
      <c r="B48" s="1" t="s">
        <v>34</v>
      </c>
      <c r="C48" s="1" t="s">
        <v>21</v>
      </c>
      <c r="D48" s="1">
        <v>-13</v>
      </c>
      <c r="E48" s="1" t="s">
        <v>109</v>
      </c>
    </row>
    <row r="49" spans="1:5" x14ac:dyDescent="0.15">
      <c r="A49" s="1" t="s">
        <v>0</v>
      </c>
      <c r="B49" s="1" t="s">
        <v>34</v>
      </c>
      <c r="C49" s="1" t="s">
        <v>22</v>
      </c>
      <c r="D49" s="1">
        <v>7</v>
      </c>
      <c r="E49" s="1" t="s">
        <v>111</v>
      </c>
    </row>
    <row r="50" spans="1:5" hidden="1" x14ac:dyDescent="0.15">
      <c r="A50" s="1" t="s">
        <v>0</v>
      </c>
      <c r="B50" s="1" t="s">
        <v>35</v>
      </c>
      <c r="C50" s="1" t="s">
        <v>19</v>
      </c>
      <c r="D50" s="1">
        <v>69</v>
      </c>
    </row>
    <row r="51" spans="1:5" x14ac:dyDescent="0.15">
      <c r="A51" s="1" t="s">
        <v>0</v>
      </c>
      <c r="B51" s="1" t="s">
        <v>35</v>
      </c>
      <c r="C51" s="1" t="s">
        <v>20</v>
      </c>
      <c r="D51" s="1">
        <v>4</v>
      </c>
      <c r="E51" s="1" t="s">
        <v>111</v>
      </c>
    </row>
    <row r="52" spans="1:5" hidden="1" x14ac:dyDescent="0.15">
      <c r="A52" s="1" t="s">
        <v>0</v>
      </c>
      <c r="B52" s="1" t="s">
        <v>35</v>
      </c>
      <c r="C52" s="1" t="s">
        <v>21</v>
      </c>
      <c r="D52" s="1">
        <v>-12</v>
      </c>
      <c r="E52" s="1" t="s">
        <v>109</v>
      </c>
    </row>
    <row r="53" spans="1:5" x14ac:dyDescent="0.15">
      <c r="A53" s="1" t="s">
        <v>0</v>
      </c>
      <c r="B53" s="1" t="s">
        <v>35</v>
      </c>
      <c r="C53" s="1" t="s">
        <v>22</v>
      </c>
      <c r="D53" s="1">
        <v>5</v>
      </c>
      <c r="E53" s="1" t="s">
        <v>111</v>
      </c>
    </row>
    <row r="54" spans="1:5" hidden="1" x14ac:dyDescent="0.15">
      <c r="A54" s="1" t="s">
        <v>0</v>
      </c>
      <c r="B54" s="1" t="s">
        <v>36</v>
      </c>
      <c r="C54" s="1" t="s">
        <v>19</v>
      </c>
      <c r="D54" s="1">
        <v>85</v>
      </c>
    </row>
    <row r="55" spans="1:5" hidden="1" x14ac:dyDescent="0.15">
      <c r="A55" s="1" t="s">
        <v>0</v>
      </c>
      <c r="B55" s="1" t="s">
        <v>36</v>
      </c>
      <c r="C55" s="1" t="s">
        <v>20</v>
      </c>
      <c r="D55" s="1">
        <v>-1</v>
      </c>
      <c r="E55" s="1" t="s">
        <v>105</v>
      </c>
    </row>
    <row r="56" spans="1:5" hidden="1" x14ac:dyDescent="0.15">
      <c r="A56" s="1" t="s">
        <v>0</v>
      </c>
      <c r="B56" s="1" t="s">
        <v>36</v>
      </c>
      <c r="C56" s="1" t="s">
        <v>21</v>
      </c>
      <c r="D56" s="1">
        <v>-2</v>
      </c>
      <c r="E56" s="1" t="s">
        <v>105</v>
      </c>
    </row>
    <row r="57" spans="1:5" x14ac:dyDescent="0.15">
      <c r="A57" s="1" t="s">
        <v>0</v>
      </c>
      <c r="B57" s="1" t="s">
        <v>36</v>
      </c>
      <c r="C57" s="1" t="s">
        <v>22</v>
      </c>
      <c r="D57" s="1">
        <v>5</v>
      </c>
      <c r="E57" s="1" t="s">
        <v>111</v>
      </c>
    </row>
    <row r="58" spans="1:5" hidden="1" x14ac:dyDescent="0.15">
      <c r="A58" s="1" t="s">
        <v>0</v>
      </c>
      <c r="B58" s="1" t="s">
        <v>37</v>
      </c>
      <c r="C58" s="1" t="s">
        <v>19</v>
      </c>
      <c r="D58" s="1">
        <v>64</v>
      </c>
    </row>
    <row r="59" spans="1:5" hidden="1" x14ac:dyDescent="0.15">
      <c r="A59" s="1" t="s">
        <v>0</v>
      </c>
      <c r="B59" s="1" t="s">
        <v>37</v>
      </c>
      <c r="C59" s="1" t="s">
        <v>21</v>
      </c>
      <c r="D59" s="1">
        <v>-6</v>
      </c>
      <c r="E59" s="1" t="s">
        <v>109</v>
      </c>
    </row>
    <row r="60" spans="1:5" x14ac:dyDescent="0.15">
      <c r="A60" s="1" t="s">
        <v>0</v>
      </c>
      <c r="B60" s="1" t="s">
        <v>37</v>
      </c>
      <c r="C60" s="1" t="s">
        <v>22</v>
      </c>
      <c r="D60" s="1">
        <v>16</v>
      </c>
      <c r="E60" s="1" t="s">
        <v>111</v>
      </c>
    </row>
    <row r="61" spans="1:5" hidden="1" x14ac:dyDescent="0.15">
      <c r="A61" s="1" t="s">
        <v>0</v>
      </c>
      <c r="B61" s="1" t="s">
        <v>38</v>
      </c>
      <c r="C61" s="1" t="s">
        <v>19</v>
      </c>
      <c r="D61" s="1">
        <v>52</v>
      </c>
    </row>
    <row r="62" spans="1:5" hidden="1" x14ac:dyDescent="0.15">
      <c r="A62" s="1" t="s">
        <v>0</v>
      </c>
      <c r="B62" s="1" t="s">
        <v>38</v>
      </c>
      <c r="C62" s="1" t="s">
        <v>20</v>
      </c>
      <c r="D62" s="1">
        <v>2</v>
      </c>
      <c r="E62" s="1" t="s">
        <v>105</v>
      </c>
    </row>
    <row r="63" spans="1:5" hidden="1" x14ac:dyDescent="0.15">
      <c r="A63" s="1" t="s">
        <v>0</v>
      </c>
      <c r="B63" s="1" t="s">
        <v>38</v>
      </c>
      <c r="C63" s="1" t="s">
        <v>21</v>
      </c>
      <c r="D63" s="1">
        <v>-8</v>
      </c>
      <c r="E63" s="1" t="s">
        <v>109</v>
      </c>
    </row>
    <row r="64" spans="1:5" x14ac:dyDescent="0.15">
      <c r="A64" s="1" t="s">
        <v>0</v>
      </c>
      <c r="B64" s="1" t="s">
        <v>38</v>
      </c>
      <c r="C64" s="1" t="s">
        <v>22</v>
      </c>
      <c r="D64" s="1">
        <v>7</v>
      </c>
      <c r="E64" s="1" t="s">
        <v>111</v>
      </c>
    </row>
    <row r="65" spans="1:5" hidden="1" x14ac:dyDescent="0.15">
      <c r="A65" s="1" t="s">
        <v>1</v>
      </c>
      <c r="B65" s="1" t="s">
        <v>39</v>
      </c>
      <c r="C65" s="1" t="s">
        <v>19</v>
      </c>
      <c r="D65" s="1">
        <v>75</v>
      </c>
    </row>
    <row r="66" spans="1:5" hidden="1" x14ac:dyDescent="0.15">
      <c r="A66" s="1" t="s">
        <v>1</v>
      </c>
      <c r="B66" s="1" t="s">
        <v>39</v>
      </c>
      <c r="C66" s="1" t="s">
        <v>20</v>
      </c>
      <c r="D66" s="1">
        <v>3</v>
      </c>
      <c r="E66" s="1" t="s">
        <v>105</v>
      </c>
    </row>
    <row r="67" spans="1:5" hidden="1" x14ac:dyDescent="0.15">
      <c r="A67" s="1" t="s">
        <v>1</v>
      </c>
      <c r="B67" s="1" t="s">
        <v>39</v>
      </c>
      <c r="C67" s="1" t="s">
        <v>21</v>
      </c>
      <c r="D67" s="1">
        <v>-6</v>
      </c>
      <c r="E67" s="1" t="s">
        <v>109</v>
      </c>
    </row>
    <row r="68" spans="1:5" hidden="1" x14ac:dyDescent="0.15">
      <c r="A68" s="1" t="s">
        <v>1</v>
      </c>
      <c r="B68" s="1" t="s">
        <v>39</v>
      </c>
      <c r="C68" s="1" t="s">
        <v>22</v>
      </c>
      <c r="D68" s="1">
        <v>-1</v>
      </c>
      <c r="E68" s="1" t="s">
        <v>105</v>
      </c>
    </row>
    <row r="69" spans="1:5" hidden="1" x14ac:dyDescent="0.15">
      <c r="A69" s="1" t="s">
        <v>1</v>
      </c>
      <c r="B69" s="1" t="s">
        <v>40</v>
      </c>
      <c r="C69" s="1" t="s">
        <v>19</v>
      </c>
      <c r="D69" s="1">
        <v>67</v>
      </c>
    </row>
    <row r="70" spans="1:5" hidden="1" x14ac:dyDescent="0.15">
      <c r="A70" s="1" t="s">
        <v>1</v>
      </c>
      <c r="B70" s="1" t="s">
        <v>40</v>
      </c>
      <c r="C70" s="1" t="s">
        <v>20</v>
      </c>
      <c r="D70" s="1">
        <v>0</v>
      </c>
      <c r="E70" s="1" t="s">
        <v>105</v>
      </c>
    </row>
    <row r="71" spans="1:5" hidden="1" x14ac:dyDescent="0.15">
      <c r="A71" s="1" t="s">
        <v>1</v>
      </c>
      <c r="B71" s="1" t="s">
        <v>40</v>
      </c>
      <c r="C71" s="1" t="s">
        <v>21</v>
      </c>
      <c r="D71" s="1">
        <v>1</v>
      </c>
      <c r="E71" s="1" t="s">
        <v>105</v>
      </c>
    </row>
    <row r="72" spans="1:5" hidden="1" x14ac:dyDescent="0.15">
      <c r="A72" s="1" t="s">
        <v>1</v>
      </c>
      <c r="B72" s="1" t="s">
        <v>40</v>
      </c>
      <c r="C72" s="1" t="s">
        <v>22</v>
      </c>
      <c r="D72" s="1">
        <v>-4</v>
      </c>
      <c r="E72" s="1" t="s">
        <v>109</v>
      </c>
    </row>
    <row r="73" spans="1:5" hidden="1" x14ac:dyDescent="0.15">
      <c r="A73" s="1" t="s">
        <v>1</v>
      </c>
      <c r="B73" s="1" t="s">
        <v>41</v>
      </c>
      <c r="C73" s="1" t="s">
        <v>19</v>
      </c>
      <c r="D73" s="1">
        <v>69</v>
      </c>
    </row>
    <row r="74" spans="1:5" x14ac:dyDescent="0.15">
      <c r="A74" s="1" t="s">
        <v>1</v>
      </c>
      <c r="B74" s="1" t="s">
        <v>41</v>
      </c>
      <c r="C74" s="1" t="s">
        <v>20</v>
      </c>
      <c r="D74" s="1">
        <v>6</v>
      </c>
      <c r="E74" s="1" t="s">
        <v>111</v>
      </c>
    </row>
    <row r="75" spans="1:5" hidden="1" x14ac:dyDescent="0.15">
      <c r="A75" s="1" t="s">
        <v>1</v>
      </c>
      <c r="B75" s="1" t="s">
        <v>41</v>
      </c>
      <c r="C75" s="1" t="s">
        <v>21</v>
      </c>
      <c r="D75" s="1">
        <v>-12</v>
      </c>
      <c r="E75" s="1" t="s">
        <v>109</v>
      </c>
    </row>
    <row r="76" spans="1:5" hidden="1" x14ac:dyDescent="0.15">
      <c r="A76" s="1" t="s">
        <v>1</v>
      </c>
      <c r="B76" s="1" t="s">
        <v>41</v>
      </c>
      <c r="C76" s="1" t="s">
        <v>22</v>
      </c>
      <c r="D76" s="1">
        <v>1</v>
      </c>
      <c r="E76" s="1" t="s">
        <v>105</v>
      </c>
    </row>
    <row r="77" spans="1:5" hidden="1" x14ac:dyDescent="0.15">
      <c r="A77" s="1" t="s">
        <v>1</v>
      </c>
      <c r="B77" s="1" t="s">
        <v>42</v>
      </c>
      <c r="C77" s="1" t="s">
        <v>19</v>
      </c>
      <c r="D77" s="1">
        <v>71</v>
      </c>
    </row>
    <row r="78" spans="1:5" hidden="1" x14ac:dyDescent="0.15">
      <c r="A78" s="1" t="s">
        <v>1</v>
      </c>
      <c r="B78" s="1" t="s">
        <v>42</v>
      </c>
      <c r="C78" s="1" t="s">
        <v>20</v>
      </c>
      <c r="D78" s="1">
        <v>2</v>
      </c>
      <c r="E78" s="1" t="s">
        <v>105</v>
      </c>
    </row>
    <row r="79" spans="1:5" hidden="1" x14ac:dyDescent="0.15">
      <c r="A79" s="1" t="s">
        <v>1</v>
      </c>
      <c r="B79" s="1" t="s">
        <v>42</v>
      </c>
      <c r="C79" s="1" t="s">
        <v>21</v>
      </c>
      <c r="D79" s="1">
        <v>-1</v>
      </c>
      <c r="E79" s="1" t="s">
        <v>105</v>
      </c>
    </row>
    <row r="80" spans="1:5" hidden="1" x14ac:dyDescent="0.15">
      <c r="A80" s="1" t="s">
        <v>1</v>
      </c>
      <c r="B80" s="1" t="s">
        <v>42</v>
      </c>
      <c r="C80" s="1" t="s">
        <v>22</v>
      </c>
      <c r="D80" s="1">
        <v>-2</v>
      </c>
      <c r="E80" s="1" t="s">
        <v>105</v>
      </c>
    </row>
    <row r="81" spans="1:5" hidden="1" x14ac:dyDescent="0.15">
      <c r="A81" s="1" t="s">
        <v>1</v>
      </c>
      <c r="B81" s="1" t="s">
        <v>43</v>
      </c>
      <c r="C81" s="1" t="s">
        <v>19</v>
      </c>
      <c r="D81" s="1">
        <v>71</v>
      </c>
    </row>
    <row r="82" spans="1:5" hidden="1" x14ac:dyDescent="0.15">
      <c r="A82" s="1" t="s">
        <v>1</v>
      </c>
      <c r="B82" s="1" t="s">
        <v>43</v>
      </c>
      <c r="C82" s="1" t="s">
        <v>20</v>
      </c>
      <c r="D82" s="1">
        <v>0</v>
      </c>
      <c r="E82" s="1" t="s">
        <v>105</v>
      </c>
    </row>
    <row r="83" spans="1:5" hidden="1" x14ac:dyDescent="0.15">
      <c r="A83" s="1" t="s">
        <v>1</v>
      </c>
      <c r="B83" s="1" t="s">
        <v>43</v>
      </c>
      <c r="C83" s="1" t="s">
        <v>21</v>
      </c>
      <c r="D83" s="1">
        <v>-2</v>
      </c>
      <c r="E83" s="1" t="s">
        <v>105</v>
      </c>
    </row>
    <row r="84" spans="1:5" x14ac:dyDescent="0.15">
      <c r="A84" s="1" t="s">
        <v>1</v>
      </c>
      <c r="B84" s="1" t="s">
        <v>43</v>
      </c>
      <c r="C84" s="1" t="s">
        <v>22</v>
      </c>
      <c r="D84" s="1">
        <v>4</v>
      </c>
      <c r="E84" s="1" t="s">
        <v>111</v>
      </c>
    </row>
    <row r="85" spans="1:5" hidden="1" x14ac:dyDescent="0.15">
      <c r="A85" s="1" t="s">
        <v>1</v>
      </c>
      <c r="B85" s="1" t="s">
        <v>44</v>
      </c>
      <c r="C85" s="1" t="s">
        <v>19</v>
      </c>
      <c r="D85" s="1">
        <v>71</v>
      </c>
    </row>
    <row r="86" spans="1:5" hidden="1" x14ac:dyDescent="0.15">
      <c r="A86" s="1" t="s">
        <v>1</v>
      </c>
      <c r="B86" s="1" t="s">
        <v>44</v>
      </c>
      <c r="C86" s="1" t="s">
        <v>20</v>
      </c>
      <c r="D86" s="1">
        <v>3</v>
      </c>
      <c r="E86" s="1" t="s">
        <v>105</v>
      </c>
    </row>
    <row r="87" spans="1:5" hidden="1" x14ac:dyDescent="0.15">
      <c r="A87" s="1" t="s">
        <v>1</v>
      </c>
      <c r="B87" s="1" t="s">
        <v>44</v>
      </c>
      <c r="C87" s="1" t="s">
        <v>21</v>
      </c>
      <c r="D87" s="1">
        <v>-7</v>
      </c>
      <c r="E87" s="1" t="s">
        <v>109</v>
      </c>
    </row>
    <row r="88" spans="1:5" hidden="1" x14ac:dyDescent="0.15">
      <c r="A88" s="1" t="s">
        <v>1</v>
      </c>
      <c r="B88" s="1" t="s">
        <v>44</v>
      </c>
      <c r="C88" s="1" t="s">
        <v>22</v>
      </c>
      <c r="D88" s="1">
        <v>-3</v>
      </c>
      <c r="E88" s="1" t="s">
        <v>105</v>
      </c>
    </row>
    <row r="89" spans="1:5" hidden="1" x14ac:dyDescent="0.15">
      <c r="A89" s="1" t="s">
        <v>15</v>
      </c>
      <c r="B89" s="1" t="s">
        <v>45</v>
      </c>
      <c r="C89" s="1" t="s">
        <v>19</v>
      </c>
      <c r="D89" s="1">
        <v>56</v>
      </c>
    </row>
    <row r="90" spans="1:5" hidden="1" x14ac:dyDescent="0.15">
      <c r="A90" s="1" t="s">
        <v>15</v>
      </c>
      <c r="B90" s="1" t="s">
        <v>45</v>
      </c>
      <c r="C90" s="1" t="s">
        <v>20</v>
      </c>
      <c r="D90" s="1">
        <v>2</v>
      </c>
      <c r="E90" s="1" t="s">
        <v>105</v>
      </c>
    </row>
    <row r="91" spans="1:5" hidden="1" x14ac:dyDescent="0.15">
      <c r="A91" s="1" t="s">
        <v>15</v>
      </c>
      <c r="B91" s="1" t="s">
        <v>45</v>
      </c>
      <c r="C91" s="1" t="s">
        <v>21</v>
      </c>
      <c r="D91" s="1">
        <v>-5</v>
      </c>
      <c r="E91" s="1" t="s">
        <v>109</v>
      </c>
    </row>
    <row r="92" spans="1:5" hidden="1" x14ac:dyDescent="0.15">
      <c r="A92" s="1" t="s">
        <v>15</v>
      </c>
      <c r="B92" s="1" t="s">
        <v>45</v>
      </c>
      <c r="C92" s="1" t="s">
        <v>22</v>
      </c>
      <c r="D92" s="1">
        <v>1</v>
      </c>
      <c r="E92" s="1" t="s">
        <v>105</v>
      </c>
    </row>
    <row r="93" spans="1:5" hidden="1" x14ac:dyDescent="0.15">
      <c r="A93" s="1" t="s">
        <v>15</v>
      </c>
      <c r="B93" s="1" t="s">
        <v>46</v>
      </c>
      <c r="C93" s="1" t="s">
        <v>19</v>
      </c>
      <c r="D93" s="1">
        <v>78</v>
      </c>
    </row>
    <row r="94" spans="1:5" hidden="1" x14ac:dyDescent="0.15">
      <c r="A94" s="1" t="s">
        <v>15</v>
      </c>
      <c r="B94" s="1" t="s">
        <v>46</v>
      </c>
      <c r="C94" s="1" t="s">
        <v>20</v>
      </c>
      <c r="D94" s="1">
        <v>3</v>
      </c>
      <c r="E94" s="1" t="s">
        <v>105</v>
      </c>
    </row>
    <row r="95" spans="1:5" hidden="1" x14ac:dyDescent="0.15">
      <c r="A95" s="1" t="s">
        <v>15</v>
      </c>
      <c r="B95" s="1" t="s">
        <v>46</v>
      </c>
      <c r="C95" s="1" t="s">
        <v>21</v>
      </c>
      <c r="D95" s="1">
        <v>-6</v>
      </c>
      <c r="E95" s="1" t="s">
        <v>109</v>
      </c>
    </row>
    <row r="96" spans="1:5" hidden="1" x14ac:dyDescent="0.15">
      <c r="A96" s="1" t="s">
        <v>15</v>
      </c>
      <c r="B96" s="1" t="s">
        <v>46</v>
      </c>
      <c r="C96" s="1" t="s">
        <v>22</v>
      </c>
      <c r="D96" s="1">
        <v>-1</v>
      </c>
      <c r="E96" s="1" t="s">
        <v>105</v>
      </c>
    </row>
    <row r="97" spans="1:5" hidden="1" x14ac:dyDescent="0.15">
      <c r="A97" s="1" t="s">
        <v>15</v>
      </c>
      <c r="B97" s="1" t="s">
        <v>47</v>
      </c>
      <c r="C97" s="1" t="s">
        <v>19</v>
      </c>
      <c r="D97" s="1">
        <v>75</v>
      </c>
    </row>
    <row r="98" spans="1:5" x14ac:dyDescent="0.15">
      <c r="A98" s="1" t="s">
        <v>15</v>
      </c>
      <c r="B98" s="1" t="s">
        <v>47</v>
      </c>
      <c r="C98" s="1" t="s">
        <v>20</v>
      </c>
      <c r="D98" s="1">
        <v>4</v>
      </c>
      <c r="E98" s="1" t="s">
        <v>111</v>
      </c>
    </row>
    <row r="99" spans="1:5" hidden="1" x14ac:dyDescent="0.15">
      <c r="A99" s="1" t="s">
        <v>15</v>
      </c>
      <c r="B99" s="1" t="s">
        <v>47</v>
      </c>
      <c r="C99" s="1" t="s">
        <v>21</v>
      </c>
      <c r="D99" s="1">
        <v>-7</v>
      </c>
      <c r="E99" s="1" t="s">
        <v>109</v>
      </c>
    </row>
    <row r="100" spans="1:5" hidden="1" x14ac:dyDescent="0.15">
      <c r="A100" s="1" t="s">
        <v>15</v>
      </c>
      <c r="B100" s="1" t="s">
        <v>47</v>
      </c>
      <c r="C100" s="1" t="s">
        <v>22</v>
      </c>
      <c r="D100" s="1">
        <v>0</v>
      </c>
      <c r="E100" s="1" t="s">
        <v>105</v>
      </c>
    </row>
    <row r="101" spans="1:5" hidden="1" x14ac:dyDescent="0.15">
      <c r="A101" s="1" t="s">
        <v>2</v>
      </c>
      <c r="B101" s="1" t="s">
        <v>48</v>
      </c>
      <c r="C101" s="1" t="s">
        <v>19</v>
      </c>
      <c r="D101" s="1">
        <v>73</v>
      </c>
    </row>
    <row r="102" spans="1:5" hidden="1" x14ac:dyDescent="0.15">
      <c r="A102" s="1" t="s">
        <v>2</v>
      </c>
      <c r="B102" s="1" t="s">
        <v>48</v>
      </c>
      <c r="C102" s="1" t="s">
        <v>20</v>
      </c>
      <c r="D102" s="1">
        <v>2</v>
      </c>
      <c r="E102" s="1" t="s">
        <v>105</v>
      </c>
    </row>
    <row r="103" spans="1:5" hidden="1" x14ac:dyDescent="0.15">
      <c r="A103" s="1" t="s">
        <v>2</v>
      </c>
      <c r="B103" s="1" t="s">
        <v>48</v>
      </c>
      <c r="C103" s="1" t="s">
        <v>21</v>
      </c>
      <c r="D103" s="1">
        <v>-5</v>
      </c>
      <c r="E103" s="1" t="s">
        <v>109</v>
      </c>
    </row>
    <row r="104" spans="1:5" x14ac:dyDescent="0.15">
      <c r="A104" s="1" t="s">
        <v>2</v>
      </c>
      <c r="B104" s="1" t="s">
        <v>48</v>
      </c>
      <c r="C104" s="1" t="s">
        <v>22</v>
      </c>
      <c r="D104" s="1">
        <v>5</v>
      </c>
      <c r="E104" s="1" t="s">
        <v>111</v>
      </c>
    </row>
    <row r="105" spans="1:5" hidden="1" x14ac:dyDescent="0.15">
      <c r="A105" s="1" t="s">
        <v>2</v>
      </c>
      <c r="B105" s="1" t="s">
        <v>49</v>
      </c>
      <c r="C105" s="1" t="s">
        <v>19</v>
      </c>
      <c r="D105" s="1">
        <v>65</v>
      </c>
    </row>
    <row r="106" spans="1:5" hidden="1" x14ac:dyDescent="0.15">
      <c r="A106" s="1" t="s">
        <v>2</v>
      </c>
      <c r="B106" s="1" t="s">
        <v>49</v>
      </c>
      <c r="C106" s="1" t="s">
        <v>20</v>
      </c>
      <c r="D106" s="1">
        <v>2</v>
      </c>
      <c r="E106" s="1" t="s">
        <v>105</v>
      </c>
    </row>
    <row r="107" spans="1:5" hidden="1" x14ac:dyDescent="0.15">
      <c r="A107" s="1" t="s">
        <v>2</v>
      </c>
      <c r="B107" s="1" t="s">
        <v>49</v>
      </c>
      <c r="C107" s="1" t="s">
        <v>21</v>
      </c>
      <c r="D107" s="1">
        <v>-3</v>
      </c>
      <c r="E107" s="1" t="s">
        <v>105</v>
      </c>
    </row>
    <row r="108" spans="1:5" hidden="1" x14ac:dyDescent="0.15">
      <c r="A108" s="1" t="s">
        <v>2</v>
      </c>
      <c r="B108" s="1" t="s">
        <v>49</v>
      </c>
      <c r="C108" s="1" t="s">
        <v>22</v>
      </c>
      <c r="D108" s="1">
        <v>-3</v>
      </c>
      <c r="E108" s="1" t="s">
        <v>105</v>
      </c>
    </row>
    <row r="109" spans="1:5" hidden="1" x14ac:dyDescent="0.15">
      <c r="A109" s="1" t="s">
        <v>2</v>
      </c>
      <c r="B109" s="1" t="s">
        <v>50</v>
      </c>
      <c r="C109" s="1" t="s">
        <v>19</v>
      </c>
      <c r="D109" s="1">
        <v>75</v>
      </c>
    </row>
    <row r="110" spans="1:5" hidden="1" x14ac:dyDescent="0.15">
      <c r="A110" s="1" t="s">
        <v>2</v>
      </c>
      <c r="B110" s="1" t="s">
        <v>50</v>
      </c>
      <c r="C110" s="1" t="s">
        <v>20</v>
      </c>
      <c r="D110" s="1">
        <v>1</v>
      </c>
      <c r="E110" s="1" t="s">
        <v>105</v>
      </c>
    </row>
    <row r="111" spans="1:5" hidden="1" x14ac:dyDescent="0.15">
      <c r="A111" s="1" t="s">
        <v>2</v>
      </c>
      <c r="B111" s="1" t="s">
        <v>50</v>
      </c>
      <c r="C111" s="1" t="s">
        <v>21</v>
      </c>
      <c r="D111" s="1">
        <v>-2</v>
      </c>
      <c r="E111" s="1" t="s">
        <v>105</v>
      </c>
    </row>
    <row r="112" spans="1:5" hidden="1" x14ac:dyDescent="0.15">
      <c r="A112" s="1" t="s">
        <v>2</v>
      </c>
      <c r="B112" s="1" t="s">
        <v>50</v>
      </c>
      <c r="C112" s="1" t="s">
        <v>22</v>
      </c>
      <c r="D112" s="1">
        <v>-2</v>
      </c>
      <c r="E112" s="1" t="s">
        <v>105</v>
      </c>
    </row>
    <row r="113" spans="1:5" hidden="1" x14ac:dyDescent="0.15">
      <c r="A113" s="1" t="s">
        <v>3</v>
      </c>
      <c r="B113" s="1" t="s">
        <v>51</v>
      </c>
      <c r="C113" s="1" t="s">
        <v>19</v>
      </c>
      <c r="D113" s="1">
        <v>77</v>
      </c>
    </row>
    <row r="114" spans="1:5" hidden="1" x14ac:dyDescent="0.15">
      <c r="A114" s="1" t="s">
        <v>3</v>
      </c>
      <c r="B114" s="1" t="s">
        <v>51</v>
      </c>
      <c r="C114" s="1" t="s">
        <v>20</v>
      </c>
      <c r="D114" s="1">
        <v>3</v>
      </c>
      <c r="E114" s="1" t="s">
        <v>105</v>
      </c>
    </row>
    <row r="115" spans="1:5" hidden="1" x14ac:dyDescent="0.15">
      <c r="A115" s="1" t="s">
        <v>3</v>
      </c>
      <c r="B115" s="1" t="s">
        <v>51</v>
      </c>
      <c r="C115" s="1" t="s">
        <v>21</v>
      </c>
      <c r="D115" s="1">
        <v>-6</v>
      </c>
      <c r="E115" s="1" t="s">
        <v>109</v>
      </c>
    </row>
    <row r="116" spans="1:5" x14ac:dyDescent="0.15">
      <c r="A116" s="1" t="s">
        <v>3</v>
      </c>
      <c r="B116" s="1" t="s">
        <v>51</v>
      </c>
      <c r="C116" s="1" t="s">
        <v>22</v>
      </c>
      <c r="D116" s="1">
        <v>4</v>
      </c>
      <c r="E116" s="1" t="s">
        <v>111</v>
      </c>
    </row>
    <row r="117" spans="1:5" hidden="1" x14ac:dyDescent="0.15">
      <c r="A117" s="1" t="s">
        <v>3</v>
      </c>
      <c r="B117" s="1" t="s">
        <v>52</v>
      </c>
      <c r="C117" s="1" t="s">
        <v>19</v>
      </c>
      <c r="D117" s="1">
        <v>49</v>
      </c>
    </row>
    <row r="118" spans="1:5" x14ac:dyDescent="0.15">
      <c r="A118" s="1" t="s">
        <v>3</v>
      </c>
      <c r="B118" s="1" t="s">
        <v>52</v>
      </c>
      <c r="C118" s="1" t="s">
        <v>20</v>
      </c>
      <c r="D118" s="1">
        <v>7</v>
      </c>
      <c r="E118" s="1" t="s">
        <v>111</v>
      </c>
    </row>
    <row r="119" spans="1:5" hidden="1" x14ac:dyDescent="0.15">
      <c r="A119" s="1" t="s">
        <v>3</v>
      </c>
      <c r="B119" s="1" t="s">
        <v>52</v>
      </c>
      <c r="C119" s="1" t="s">
        <v>21</v>
      </c>
      <c r="D119" s="1">
        <v>-11</v>
      </c>
      <c r="E119" s="1" t="s">
        <v>109</v>
      </c>
    </row>
    <row r="120" spans="1:5" hidden="1" x14ac:dyDescent="0.15">
      <c r="A120" s="1" t="s">
        <v>3</v>
      </c>
      <c r="B120" s="1" t="s">
        <v>52</v>
      </c>
      <c r="C120" s="1" t="s">
        <v>22</v>
      </c>
      <c r="D120" s="1">
        <v>-6</v>
      </c>
      <c r="E120" s="1" t="s">
        <v>109</v>
      </c>
    </row>
    <row r="121" spans="1:5" hidden="1" x14ac:dyDescent="0.15">
      <c r="A121" s="1" t="s">
        <v>3</v>
      </c>
      <c r="B121" s="1" t="s">
        <v>53</v>
      </c>
      <c r="C121" s="1" t="s">
        <v>19</v>
      </c>
      <c r="D121" s="1">
        <v>55</v>
      </c>
    </row>
    <row r="122" spans="1:5" hidden="1" x14ac:dyDescent="0.15">
      <c r="A122" s="1" t="s">
        <v>3</v>
      </c>
      <c r="B122" s="1" t="s">
        <v>53</v>
      </c>
      <c r="C122" s="1" t="s">
        <v>21</v>
      </c>
      <c r="D122" s="1">
        <v>0</v>
      </c>
      <c r="E122" s="1" t="s">
        <v>105</v>
      </c>
    </row>
    <row r="123" spans="1:5" hidden="1" x14ac:dyDescent="0.15">
      <c r="A123" s="1" t="s">
        <v>3</v>
      </c>
      <c r="B123" s="1" t="s">
        <v>53</v>
      </c>
      <c r="C123" s="1" t="s">
        <v>22</v>
      </c>
      <c r="D123" s="1">
        <v>0</v>
      </c>
      <c r="E123" s="1" t="s">
        <v>105</v>
      </c>
    </row>
    <row r="124" spans="1:5" hidden="1" x14ac:dyDescent="0.15">
      <c r="A124" s="1" t="s">
        <v>3</v>
      </c>
      <c r="B124" s="1" t="s">
        <v>54</v>
      </c>
      <c r="C124" s="1" t="s">
        <v>19</v>
      </c>
      <c r="D124" s="1">
        <v>51</v>
      </c>
    </row>
    <row r="125" spans="1:5" x14ac:dyDescent="0.15">
      <c r="A125" s="1" t="s">
        <v>3</v>
      </c>
      <c r="B125" s="1" t="s">
        <v>54</v>
      </c>
      <c r="C125" s="1" t="s">
        <v>20</v>
      </c>
      <c r="D125" s="1">
        <v>4</v>
      </c>
      <c r="E125" s="1" t="s">
        <v>111</v>
      </c>
    </row>
    <row r="126" spans="1:5" hidden="1" x14ac:dyDescent="0.15">
      <c r="A126" s="1" t="s">
        <v>3</v>
      </c>
      <c r="B126" s="1" t="s">
        <v>54</v>
      </c>
      <c r="C126" s="1" t="s">
        <v>21</v>
      </c>
      <c r="D126" s="1">
        <v>-7</v>
      </c>
      <c r="E126" s="1" t="s">
        <v>109</v>
      </c>
    </row>
    <row r="127" spans="1:5" hidden="1" x14ac:dyDescent="0.15">
      <c r="A127" s="1" t="s">
        <v>3</v>
      </c>
      <c r="B127" s="1" t="s">
        <v>54</v>
      </c>
      <c r="C127" s="1" t="s">
        <v>22</v>
      </c>
      <c r="D127" s="1">
        <v>1</v>
      </c>
      <c r="E127" s="1" t="s">
        <v>105</v>
      </c>
    </row>
    <row r="128" spans="1:5" hidden="1" x14ac:dyDescent="0.15">
      <c r="A128" s="1" t="s">
        <v>3</v>
      </c>
      <c r="B128" s="1" t="s">
        <v>55</v>
      </c>
      <c r="C128" s="1" t="s">
        <v>19</v>
      </c>
      <c r="D128" s="1">
        <v>34</v>
      </c>
    </row>
    <row r="129" spans="1:5" x14ac:dyDescent="0.15">
      <c r="A129" s="1" t="s">
        <v>3</v>
      </c>
      <c r="B129" s="1" t="s">
        <v>55</v>
      </c>
      <c r="C129" s="1" t="s">
        <v>20</v>
      </c>
      <c r="D129" s="1">
        <v>5</v>
      </c>
      <c r="E129" s="1" t="s">
        <v>111</v>
      </c>
    </row>
    <row r="130" spans="1:5" hidden="1" x14ac:dyDescent="0.15">
      <c r="A130" s="1" t="s">
        <v>3</v>
      </c>
      <c r="B130" s="1" t="s">
        <v>55</v>
      </c>
      <c r="C130" s="1" t="s">
        <v>21</v>
      </c>
      <c r="D130" s="1">
        <v>-10</v>
      </c>
      <c r="E130" s="1" t="s">
        <v>109</v>
      </c>
    </row>
    <row r="131" spans="1:5" hidden="1" x14ac:dyDescent="0.15">
      <c r="A131" s="1" t="s">
        <v>3</v>
      </c>
      <c r="B131" s="1" t="s">
        <v>55</v>
      </c>
      <c r="C131" s="1" t="s">
        <v>22</v>
      </c>
      <c r="D131" s="1">
        <v>-6</v>
      </c>
      <c r="E131" s="1" t="s">
        <v>109</v>
      </c>
    </row>
    <row r="132" spans="1:5" hidden="1" x14ac:dyDescent="0.15">
      <c r="A132" s="1" t="s">
        <v>11</v>
      </c>
      <c r="B132" s="1" t="s">
        <v>56</v>
      </c>
      <c r="C132" s="1" t="s">
        <v>19</v>
      </c>
      <c r="D132" s="1">
        <v>76</v>
      </c>
    </row>
    <row r="133" spans="1:5" hidden="1" x14ac:dyDescent="0.15">
      <c r="A133" s="1" t="s">
        <v>11</v>
      </c>
      <c r="B133" s="1" t="s">
        <v>56</v>
      </c>
      <c r="C133" s="1" t="s">
        <v>20</v>
      </c>
      <c r="D133" s="1">
        <v>2</v>
      </c>
      <c r="E133" s="1" t="s">
        <v>105</v>
      </c>
    </row>
    <row r="134" spans="1:5" hidden="1" x14ac:dyDescent="0.15">
      <c r="A134" s="1" t="s">
        <v>11</v>
      </c>
      <c r="B134" s="1" t="s">
        <v>56</v>
      </c>
      <c r="C134" s="1" t="s">
        <v>21</v>
      </c>
      <c r="D134" s="1">
        <v>-4</v>
      </c>
      <c r="E134" s="1" t="s">
        <v>109</v>
      </c>
    </row>
    <row r="135" spans="1:5" hidden="1" x14ac:dyDescent="0.15">
      <c r="A135" s="1" t="s">
        <v>11</v>
      </c>
      <c r="B135" s="1" t="s">
        <v>56</v>
      </c>
      <c r="C135" s="1" t="s">
        <v>22</v>
      </c>
      <c r="D135" s="1">
        <v>2</v>
      </c>
      <c r="E135" s="1" t="s">
        <v>105</v>
      </c>
    </row>
    <row r="136" spans="1:5" hidden="1" x14ac:dyDescent="0.15">
      <c r="A136" s="1" t="s">
        <v>11</v>
      </c>
      <c r="B136" s="1" t="s">
        <v>57</v>
      </c>
      <c r="C136" s="1" t="s">
        <v>19</v>
      </c>
      <c r="D136" s="1">
        <v>63</v>
      </c>
    </row>
    <row r="137" spans="1:5" hidden="1" x14ac:dyDescent="0.15">
      <c r="A137" s="1" t="s">
        <v>11</v>
      </c>
      <c r="B137" s="1" t="s">
        <v>57</v>
      </c>
      <c r="C137" s="1" t="s">
        <v>20</v>
      </c>
      <c r="D137" s="1">
        <v>2</v>
      </c>
      <c r="E137" s="1" t="s">
        <v>105</v>
      </c>
    </row>
    <row r="138" spans="1:5" hidden="1" x14ac:dyDescent="0.15">
      <c r="A138" s="1" t="s">
        <v>11</v>
      </c>
      <c r="B138" s="1" t="s">
        <v>57</v>
      </c>
      <c r="C138" s="1" t="s">
        <v>21</v>
      </c>
      <c r="D138" s="1">
        <v>-8</v>
      </c>
      <c r="E138" s="1" t="s">
        <v>109</v>
      </c>
    </row>
    <row r="139" spans="1:5" x14ac:dyDescent="0.15">
      <c r="A139" s="1" t="s">
        <v>11</v>
      </c>
      <c r="B139" s="1" t="s">
        <v>57</v>
      </c>
      <c r="C139" s="1" t="s">
        <v>22</v>
      </c>
      <c r="D139" s="1">
        <v>10</v>
      </c>
      <c r="E139" s="1" t="s">
        <v>111</v>
      </c>
    </row>
    <row r="140" spans="1:5" hidden="1" x14ac:dyDescent="0.15">
      <c r="A140" s="1" t="s">
        <v>11</v>
      </c>
      <c r="B140" s="1" t="s">
        <v>58</v>
      </c>
      <c r="C140" s="1" t="s">
        <v>19</v>
      </c>
      <c r="D140" s="1">
        <v>61</v>
      </c>
    </row>
    <row r="141" spans="1:5" x14ac:dyDescent="0.15">
      <c r="A141" s="1" t="s">
        <v>11</v>
      </c>
      <c r="B141" s="1" t="s">
        <v>58</v>
      </c>
      <c r="C141" s="1" t="s">
        <v>20</v>
      </c>
      <c r="D141" s="1">
        <v>4</v>
      </c>
      <c r="E141" s="1" t="s">
        <v>111</v>
      </c>
    </row>
    <row r="142" spans="1:5" hidden="1" x14ac:dyDescent="0.15">
      <c r="A142" s="1" t="s">
        <v>11</v>
      </c>
      <c r="B142" s="1" t="s">
        <v>58</v>
      </c>
      <c r="C142" s="1" t="s">
        <v>21</v>
      </c>
      <c r="D142" s="1">
        <v>-12</v>
      </c>
      <c r="E142" s="1" t="s">
        <v>109</v>
      </c>
    </row>
    <row r="143" spans="1:5" x14ac:dyDescent="0.15">
      <c r="A143" s="1" t="s">
        <v>11</v>
      </c>
      <c r="B143" s="1" t="s">
        <v>58</v>
      </c>
      <c r="C143" s="1" t="s">
        <v>22</v>
      </c>
      <c r="D143" s="1">
        <v>7</v>
      </c>
      <c r="E143" s="1" t="s">
        <v>111</v>
      </c>
    </row>
    <row r="144" spans="1:5" hidden="1" x14ac:dyDescent="0.15">
      <c r="A144" s="1" t="s">
        <v>11</v>
      </c>
      <c r="B144" s="1" t="s">
        <v>59</v>
      </c>
      <c r="C144" s="1" t="s">
        <v>19</v>
      </c>
      <c r="D144" s="1">
        <v>64</v>
      </c>
    </row>
    <row r="145" spans="1:5" x14ac:dyDescent="0.15">
      <c r="A145" s="1" t="s">
        <v>11</v>
      </c>
      <c r="B145" s="1" t="s">
        <v>59</v>
      </c>
      <c r="C145" s="1" t="s">
        <v>20</v>
      </c>
      <c r="D145" s="1">
        <v>8</v>
      </c>
      <c r="E145" s="1" t="s">
        <v>111</v>
      </c>
    </row>
    <row r="146" spans="1:5" hidden="1" x14ac:dyDescent="0.15">
      <c r="A146" s="1" t="s">
        <v>11</v>
      </c>
      <c r="B146" s="1" t="s">
        <v>59</v>
      </c>
      <c r="C146" s="1" t="s">
        <v>21</v>
      </c>
      <c r="D146" s="1">
        <v>-18</v>
      </c>
      <c r="E146" s="1" t="s">
        <v>109</v>
      </c>
    </row>
    <row r="147" spans="1:5" hidden="1" x14ac:dyDescent="0.15">
      <c r="A147" s="1" t="s">
        <v>11</v>
      </c>
      <c r="B147" s="1" t="s">
        <v>59</v>
      </c>
      <c r="C147" s="1" t="s">
        <v>22</v>
      </c>
      <c r="D147" s="1">
        <v>2</v>
      </c>
      <c r="E147" s="1" t="s">
        <v>105</v>
      </c>
    </row>
    <row r="148" spans="1:5" hidden="1" x14ac:dyDescent="0.15">
      <c r="A148" s="1" t="s">
        <v>11</v>
      </c>
      <c r="B148" s="1" t="s">
        <v>60</v>
      </c>
      <c r="C148" s="1" t="s">
        <v>19</v>
      </c>
      <c r="D148" s="1">
        <v>52</v>
      </c>
    </row>
    <row r="149" spans="1:5" hidden="1" x14ac:dyDescent="0.15">
      <c r="A149" s="1" t="s">
        <v>11</v>
      </c>
      <c r="B149" s="1" t="s">
        <v>60</v>
      </c>
      <c r="C149" s="1" t="s">
        <v>20</v>
      </c>
      <c r="D149" s="1">
        <v>2</v>
      </c>
      <c r="E149" s="1" t="s">
        <v>105</v>
      </c>
    </row>
    <row r="150" spans="1:5" hidden="1" x14ac:dyDescent="0.15">
      <c r="A150" s="1" t="s">
        <v>11</v>
      </c>
      <c r="B150" s="1" t="s">
        <v>60</v>
      </c>
      <c r="C150" s="1" t="s">
        <v>21</v>
      </c>
      <c r="D150" s="1">
        <v>-8</v>
      </c>
      <c r="E150" s="1" t="s">
        <v>109</v>
      </c>
    </row>
    <row r="151" spans="1:5" x14ac:dyDescent="0.15">
      <c r="A151" s="1" t="s">
        <v>11</v>
      </c>
      <c r="B151" s="1" t="s">
        <v>60</v>
      </c>
      <c r="C151" s="1" t="s">
        <v>22</v>
      </c>
      <c r="D151" s="1">
        <v>10</v>
      </c>
      <c r="E151" s="1" t="s">
        <v>111</v>
      </c>
    </row>
    <row r="152" spans="1:5" hidden="1" x14ac:dyDescent="0.15">
      <c r="A152" s="1" t="s">
        <v>11</v>
      </c>
      <c r="B152" s="1" t="s">
        <v>61</v>
      </c>
      <c r="C152" s="1" t="s">
        <v>19</v>
      </c>
      <c r="D152" s="1">
        <v>86</v>
      </c>
    </row>
    <row r="153" spans="1:5" hidden="1" x14ac:dyDescent="0.15">
      <c r="A153" s="1" t="s">
        <v>11</v>
      </c>
      <c r="B153" s="1" t="s">
        <v>61</v>
      </c>
      <c r="C153" s="1" t="s">
        <v>20</v>
      </c>
      <c r="D153" s="1">
        <v>1</v>
      </c>
      <c r="E153" s="1" t="s">
        <v>105</v>
      </c>
    </row>
    <row r="154" spans="1:5" hidden="1" x14ac:dyDescent="0.15">
      <c r="A154" s="1" t="s">
        <v>11</v>
      </c>
      <c r="B154" s="1" t="s">
        <v>61</v>
      </c>
      <c r="C154" s="1" t="s">
        <v>21</v>
      </c>
      <c r="D154" s="1">
        <v>-4</v>
      </c>
      <c r="E154" s="1" t="s">
        <v>109</v>
      </c>
    </row>
    <row r="155" spans="1:5" hidden="1" x14ac:dyDescent="0.15">
      <c r="A155" s="1" t="s">
        <v>11</v>
      </c>
      <c r="B155" s="1" t="s">
        <v>61</v>
      </c>
      <c r="C155" s="1" t="s">
        <v>22</v>
      </c>
      <c r="D155" s="1">
        <v>3</v>
      </c>
      <c r="E155" s="1" t="s">
        <v>105</v>
      </c>
    </row>
    <row r="156" spans="1:5" hidden="1" x14ac:dyDescent="0.15">
      <c r="A156" s="1" t="s">
        <v>11</v>
      </c>
      <c r="B156" s="1" t="s">
        <v>62</v>
      </c>
      <c r="C156" s="1" t="s">
        <v>19</v>
      </c>
      <c r="D156" s="1">
        <v>34</v>
      </c>
    </row>
    <row r="157" spans="1:5" hidden="1" x14ac:dyDescent="0.15">
      <c r="A157" s="1" t="s">
        <v>11</v>
      </c>
      <c r="B157" s="1" t="s">
        <v>62</v>
      </c>
      <c r="C157" s="1" t="s">
        <v>20</v>
      </c>
      <c r="D157" s="1">
        <v>3</v>
      </c>
      <c r="E157" s="1" t="s">
        <v>105</v>
      </c>
    </row>
    <row r="158" spans="1:5" hidden="1" x14ac:dyDescent="0.15">
      <c r="A158" s="1" t="s">
        <v>11</v>
      </c>
      <c r="B158" s="1" t="s">
        <v>62</v>
      </c>
      <c r="C158" s="1" t="s">
        <v>21</v>
      </c>
      <c r="D158" s="1">
        <v>-7</v>
      </c>
      <c r="E158" s="1" t="s">
        <v>109</v>
      </c>
    </row>
    <row r="159" spans="1:5" x14ac:dyDescent="0.15">
      <c r="A159" s="1" t="s">
        <v>11</v>
      </c>
      <c r="B159" s="1" t="s">
        <v>62</v>
      </c>
      <c r="C159" s="1" t="s">
        <v>22</v>
      </c>
      <c r="D159" s="1">
        <v>7</v>
      </c>
      <c r="E159" s="1" t="s">
        <v>111</v>
      </c>
    </row>
    <row r="160" spans="1:5" hidden="1" x14ac:dyDescent="0.15">
      <c r="A160" s="1" t="s">
        <v>12</v>
      </c>
      <c r="B160" s="1" t="s">
        <v>63</v>
      </c>
      <c r="C160" s="1" t="s">
        <v>19</v>
      </c>
      <c r="D160" s="1">
        <v>39</v>
      </c>
    </row>
    <row r="161" spans="1:5" x14ac:dyDescent="0.15">
      <c r="A161" s="1" t="s">
        <v>12</v>
      </c>
      <c r="B161" s="1" t="s">
        <v>63</v>
      </c>
      <c r="C161" s="1" t="s">
        <v>20</v>
      </c>
      <c r="D161" s="1">
        <v>4</v>
      </c>
      <c r="E161" s="1" t="s">
        <v>111</v>
      </c>
    </row>
    <row r="162" spans="1:5" hidden="1" x14ac:dyDescent="0.15">
      <c r="A162" s="1" t="s">
        <v>12</v>
      </c>
      <c r="B162" s="1" t="s">
        <v>63</v>
      </c>
      <c r="C162" s="1" t="s">
        <v>21</v>
      </c>
      <c r="D162" s="1">
        <v>-8</v>
      </c>
      <c r="E162" s="1" t="s">
        <v>109</v>
      </c>
    </row>
    <row r="163" spans="1:5" hidden="1" x14ac:dyDescent="0.15">
      <c r="A163" s="1" t="s">
        <v>12</v>
      </c>
      <c r="B163" s="1" t="s">
        <v>63</v>
      </c>
      <c r="C163" s="1" t="s">
        <v>22</v>
      </c>
      <c r="D163" s="1">
        <v>1</v>
      </c>
      <c r="E163" s="1" t="s">
        <v>105</v>
      </c>
    </row>
    <row r="164" spans="1:5" hidden="1" x14ac:dyDescent="0.15">
      <c r="A164" s="1" t="s">
        <v>12</v>
      </c>
      <c r="B164" s="1" t="s">
        <v>64</v>
      </c>
      <c r="C164" s="1" t="s">
        <v>19</v>
      </c>
      <c r="D164" s="1">
        <v>40</v>
      </c>
    </row>
    <row r="165" spans="1:5" x14ac:dyDescent="0.15">
      <c r="A165" s="1" t="s">
        <v>12</v>
      </c>
      <c r="B165" s="1" t="s">
        <v>64</v>
      </c>
      <c r="C165" s="1" t="s">
        <v>20</v>
      </c>
      <c r="D165" s="1">
        <v>4</v>
      </c>
      <c r="E165" s="1" t="s">
        <v>111</v>
      </c>
    </row>
    <row r="166" spans="1:5" hidden="1" x14ac:dyDescent="0.15">
      <c r="A166" s="1" t="s">
        <v>12</v>
      </c>
      <c r="B166" s="1" t="s">
        <v>64</v>
      </c>
      <c r="C166" s="1" t="s">
        <v>21</v>
      </c>
      <c r="D166" s="1">
        <v>-7</v>
      </c>
      <c r="E166" s="1" t="s">
        <v>109</v>
      </c>
    </row>
    <row r="167" spans="1:5" hidden="1" x14ac:dyDescent="0.15">
      <c r="A167" s="1" t="s">
        <v>12</v>
      </c>
      <c r="B167" s="1" t="s">
        <v>64</v>
      </c>
      <c r="C167" s="1" t="s">
        <v>22</v>
      </c>
      <c r="D167" s="1">
        <v>-3</v>
      </c>
      <c r="E167" s="1" t="s">
        <v>105</v>
      </c>
    </row>
    <row r="168" spans="1:5" hidden="1" x14ac:dyDescent="0.15">
      <c r="A168" s="1" t="s">
        <v>12</v>
      </c>
      <c r="B168" s="1" t="s">
        <v>65</v>
      </c>
      <c r="C168" s="1" t="s">
        <v>19</v>
      </c>
      <c r="D168" s="1">
        <v>28</v>
      </c>
    </row>
    <row r="169" spans="1:5" hidden="1" x14ac:dyDescent="0.15">
      <c r="A169" s="1" t="s">
        <v>12</v>
      </c>
      <c r="B169" s="1" t="s">
        <v>65</v>
      </c>
      <c r="C169" s="1" t="s">
        <v>20</v>
      </c>
      <c r="D169" s="1">
        <v>2</v>
      </c>
      <c r="E169" s="1" t="s">
        <v>105</v>
      </c>
    </row>
    <row r="170" spans="1:5" hidden="1" x14ac:dyDescent="0.15">
      <c r="A170" s="1" t="s">
        <v>12</v>
      </c>
      <c r="B170" s="1" t="s">
        <v>65</v>
      </c>
      <c r="C170" s="1" t="s">
        <v>21</v>
      </c>
      <c r="D170" s="1">
        <v>-5</v>
      </c>
      <c r="E170" s="1" t="s">
        <v>109</v>
      </c>
    </row>
    <row r="171" spans="1:5" hidden="1" x14ac:dyDescent="0.15">
      <c r="A171" s="1" t="s">
        <v>12</v>
      </c>
      <c r="B171" s="1" t="s">
        <v>65</v>
      </c>
      <c r="C171" s="1" t="s">
        <v>22</v>
      </c>
      <c r="D171" s="1">
        <v>2</v>
      </c>
      <c r="E171" s="1" t="s">
        <v>105</v>
      </c>
    </row>
    <row r="172" spans="1:5" hidden="1" x14ac:dyDescent="0.15">
      <c r="A172" s="1" t="s">
        <v>13</v>
      </c>
      <c r="B172" s="1" t="s">
        <v>66</v>
      </c>
      <c r="C172" s="1" t="s">
        <v>19</v>
      </c>
      <c r="D172" s="1">
        <v>70</v>
      </c>
    </row>
    <row r="173" spans="1:5" hidden="1" x14ac:dyDescent="0.15">
      <c r="A173" s="1" t="s">
        <v>13</v>
      </c>
      <c r="B173" s="1" t="s">
        <v>66</v>
      </c>
      <c r="C173" s="1" t="s">
        <v>20</v>
      </c>
      <c r="D173" s="1">
        <v>-1</v>
      </c>
      <c r="E173" s="1" t="s">
        <v>105</v>
      </c>
    </row>
    <row r="174" spans="1:5" hidden="1" x14ac:dyDescent="0.15">
      <c r="A174" s="1" t="s">
        <v>13</v>
      </c>
      <c r="B174" s="1" t="s">
        <v>66</v>
      </c>
      <c r="C174" s="1" t="s">
        <v>21</v>
      </c>
      <c r="D174" s="1">
        <v>0</v>
      </c>
      <c r="E174" s="1" t="s">
        <v>105</v>
      </c>
    </row>
    <row r="175" spans="1:5" hidden="1" x14ac:dyDescent="0.15">
      <c r="A175" s="1" t="s">
        <v>13</v>
      </c>
      <c r="B175" s="1" t="s">
        <v>66</v>
      </c>
      <c r="C175" s="1" t="s">
        <v>22</v>
      </c>
      <c r="D175" s="1">
        <v>2</v>
      </c>
      <c r="E175" s="1" t="s">
        <v>105</v>
      </c>
    </row>
    <row r="176" spans="1:5" hidden="1" x14ac:dyDescent="0.15">
      <c r="A176" s="1" t="s">
        <v>13</v>
      </c>
      <c r="B176" s="1" t="s">
        <v>67</v>
      </c>
      <c r="C176" s="1" t="s">
        <v>19</v>
      </c>
      <c r="D176" s="1">
        <v>72</v>
      </c>
    </row>
    <row r="177" spans="1:5" x14ac:dyDescent="0.15">
      <c r="A177" s="1" t="s">
        <v>13</v>
      </c>
      <c r="B177" s="1" t="s">
        <v>67</v>
      </c>
      <c r="C177" s="1" t="s">
        <v>20</v>
      </c>
      <c r="D177" s="1">
        <v>6</v>
      </c>
      <c r="E177" s="1" t="s">
        <v>111</v>
      </c>
    </row>
    <row r="178" spans="1:5" hidden="1" x14ac:dyDescent="0.15">
      <c r="A178" s="1" t="s">
        <v>13</v>
      </c>
      <c r="B178" s="1" t="s">
        <v>67</v>
      </c>
      <c r="C178" s="1" t="s">
        <v>21</v>
      </c>
      <c r="D178" s="1">
        <v>-7</v>
      </c>
      <c r="E178" s="1" t="s">
        <v>109</v>
      </c>
    </row>
    <row r="179" spans="1:5" hidden="1" x14ac:dyDescent="0.15">
      <c r="A179" s="1" t="s">
        <v>13</v>
      </c>
      <c r="B179" s="1" t="s">
        <v>67</v>
      </c>
      <c r="C179" s="1" t="s">
        <v>22</v>
      </c>
      <c r="D179" s="1">
        <v>-9</v>
      </c>
      <c r="E179" s="1" t="s">
        <v>109</v>
      </c>
    </row>
    <row r="180" spans="1:5" hidden="1" x14ac:dyDescent="0.15">
      <c r="A180" s="1" t="s">
        <v>13</v>
      </c>
      <c r="B180" s="1" t="s">
        <v>68</v>
      </c>
      <c r="C180" s="1" t="s">
        <v>19</v>
      </c>
      <c r="D180" s="1">
        <v>54</v>
      </c>
    </row>
    <row r="181" spans="1:5" x14ac:dyDescent="0.15">
      <c r="A181" s="1" t="s">
        <v>13</v>
      </c>
      <c r="B181" s="1" t="s">
        <v>68</v>
      </c>
      <c r="C181" s="1" t="s">
        <v>20</v>
      </c>
      <c r="D181" s="1">
        <v>5</v>
      </c>
      <c r="E181" s="1" t="s">
        <v>111</v>
      </c>
    </row>
    <row r="182" spans="1:5" hidden="1" x14ac:dyDescent="0.15">
      <c r="A182" s="1" t="s">
        <v>13</v>
      </c>
      <c r="B182" s="1" t="s">
        <v>68</v>
      </c>
      <c r="C182" s="1" t="s">
        <v>21</v>
      </c>
      <c r="D182" s="1">
        <v>-8</v>
      </c>
      <c r="E182" s="1" t="s">
        <v>109</v>
      </c>
    </row>
    <row r="183" spans="1:5" hidden="1" x14ac:dyDescent="0.15">
      <c r="A183" s="1" t="s">
        <v>13</v>
      </c>
      <c r="B183" s="1" t="s">
        <v>68</v>
      </c>
      <c r="C183" s="1" t="s">
        <v>22</v>
      </c>
      <c r="D183" s="1">
        <v>-6</v>
      </c>
      <c r="E183" s="1" t="s">
        <v>109</v>
      </c>
    </row>
    <row r="184" spans="1:5" hidden="1" x14ac:dyDescent="0.15">
      <c r="A184" s="1" t="s">
        <v>13</v>
      </c>
      <c r="B184" s="1" t="s">
        <v>69</v>
      </c>
      <c r="C184" s="1" t="s">
        <v>19</v>
      </c>
      <c r="D184" s="1">
        <v>71</v>
      </c>
    </row>
    <row r="185" spans="1:5" x14ac:dyDescent="0.15">
      <c r="A185" s="1" t="s">
        <v>13</v>
      </c>
      <c r="B185" s="1" t="s">
        <v>69</v>
      </c>
      <c r="C185" s="1" t="s">
        <v>20</v>
      </c>
      <c r="D185" s="1">
        <v>6</v>
      </c>
      <c r="E185" s="1" t="s">
        <v>111</v>
      </c>
    </row>
    <row r="186" spans="1:5" hidden="1" x14ac:dyDescent="0.15">
      <c r="A186" s="1" t="s">
        <v>13</v>
      </c>
      <c r="B186" s="1" t="s">
        <v>69</v>
      </c>
      <c r="C186" s="1" t="s">
        <v>21</v>
      </c>
      <c r="D186" s="1">
        <v>-9</v>
      </c>
      <c r="E186" s="1" t="s">
        <v>109</v>
      </c>
    </row>
    <row r="187" spans="1:5" hidden="1" x14ac:dyDescent="0.15">
      <c r="A187" s="1" t="s">
        <v>13</v>
      </c>
      <c r="B187" s="1" t="s">
        <v>69</v>
      </c>
      <c r="C187" s="1" t="s">
        <v>22</v>
      </c>
      <c r="D187" s="1">
        <v>-2</v>
      </c>
      <c r="E187" s="1" t="s">
        <v>105</v>
      </c>
    </row>
    <row r="188" spans="1:5" hidden="1" x14ac:dyDescent="0.15">
      <c r="A188" s="1" t="s">
        <v>13</v>
      </c>
      <c r="B188" s="1" t="s">
        <v>70</v>
      </c>
      <c r="C188" s="1" t="s">
        <v>19</v>
      </c>
      <c r="D188" s="1">
        <v>56</v>
      </c>
    </row>
    <row r="189" spans="1:5" x14ac:dyDescent="0.15">
      <c r="A189" s="1" t="s">
        <v>13</v>
      </c>
      <c r="B189" s="1" t="s">
        <v>70</v>
      </c>
      <c r="C189" s="1" t="s">
        <v>20</v>
      </c>
      <c r="D189" s="1">
        <v>6</v>
      </c>
      <c r="E189" s="1" t="s">
        <v>111</v>
      </c>
    </row>
    <row r="190" spans="1:5" hidden="1" x14ac:dyDescent="0.15">
      <c r="A190" s="1" t="s">
        <v>13</v>
      </c>
      <c r="B190" s="1" t="s">
        <v>70</v>
      </c>
      <c r="C190" s="1" t="s">
        <v>21</v>
      </c>
      <c r="D190" s="1">
        <v>-8</v>
      </c>
      <c r="E190" s="1" t="s">
        <v>109</v>
      </c>
    </row>
    <row r="191" spans="1:5" hidden="1" x14ac:dyDescent="0.15">
      <c r="A191" s="1" t="s">
        <v>13</v>
      </c>
      <c r="B191" s="1" t="s">
        <v>70</v>
      </c>
      <c r="C191" s="1" t="s">
        <v>22</v>
      </c>
      <c r="D191" s="1">
        <v>-11</v>
      </c>
      <c r="E191" s="1" t="s">
        <v>109</v>
      </c>
    </row>
    <row r="192" spans="1:5" hidden="1" x14ac:dyDescent="0.15">
      <c r="A192" s="1" t="s">
        <v>13</v>
      </c>
      <c r="B192" s="1" t="s">
        <v>71</v>
      </c>
      <c r="C192" s="1" t="s">
        <v>19</v>
      </c>
      <c r="D192" s="1">
        <v>61</v>
      </c>
    </row>
    <row r="193" spans="1:5" x14ac:dyDescent="0.15">
      <c r="A193" s="1" t="s">
        <v>13</v>
      </c>
      <c r="B193" s="1" t="s">
        <v>71</v>
      </c>
      <c r="C193" s="1" t="s">
        <v>20</v>
      </c>
      <c r="D193" s="1">
        <v>6</v>
      </c>
      <c r="E193" s="1" t="s">
        <v>111</v>
      </c>
    </row>
    <row r="194" spans="1:5" hidden="1" x14ac:dyDescent="0.15">
      <c r="A194" s="1" t="s">
        <v>13</v>
      </c>
      <c r="B194" s="1" t="s">
        <v>71</v>
      </c>
      <c r="C194" s="1" t="s">
        <v>21</v>
      </c>
      <c r="D194" s="1">
        <v>-8</v>
      </c>
      <c r="E194" s="1" t="s">
        <v>109</v>
      </c>
    </row>
    <row r="195" spans="1:5" hidden="1" x14ac:dyDescent="0.15">
      <c r="A195" s="1" t="s">
        <v>13</v>
      </c>
      <c r="B195" s="1" t="s">
        <v>71</v>
      </c>
      <c r="C195" s="1" t="s">
        <v>22</v>
      </c>
      <c r="D195" s="1">
        <v>-10</v>
      </c>
      <c r="E195" s="1" t="s">
        <v>109</v>
      </c>
    </row>
    <row r="196" spans="1:5" hidden="1" x14ac:dyDescent="0.15">
      <c r="A196" s="1" t="s">
        <v>13</v>
      </c>
      <c r="B196" s="1" t="s">
        <v>72</v>
      </c>
      <c r="C196" s="1" t="s">
        <v>19</v>
      </c>
      <c r="D196" s="1">
        <v>76</v>
      </c>
    </row>
    <row r="197" spans="1:5" hidden="1" x14ac:dyDescent="0.15">
      <c r="A197" s="1" t="s">
        <v>13</v>
      </c>
      <c r="B197" s="1" t="s">
        <v>72</v>
      </c>
      <c r="C197" s="1" t="s">
        <v>20</v>
      </c>
      <c r="D197" s="1">
        <v>-3</v>
      </c>
      <c r="E197" s="1" t="s">
        <v>105</v>
      </c>
    </row>
    <row r="198" spans="1:5" hidden="1" x14ac:dyDescent="0.15">
      <c r="A198" s="1" t="s">
        <v>13</v>
      </c>
      <c r="B198" s="1" t="s">
        <v>72</v>
      </c>
      <c r="C198" s="1" t="s">
        <v>21</v>
      </c>
      <c r="D198" s="1">
        <v>2</v>
      </c>
      <c r="E198" s="1" t="s">
        <v>105</v>
      </c>
    </row>
    <row r="199" spans="1:5" x14ac:dyDescent="0.15">
      <c r="A199" s="1" t="s">
        <v>13</v>
      </c>
      <c r="B199" s="1" t="s">
        <v>72</v>
      </c>
      <c r="C199" s="1" t="s">
        <v>22</v>
      </c>
      <c r="D199" s="1">
        <v>8</v>
      </c>
      <c r="E199" s="1" t="s">
        <v>111</v>
      </c>
    </row>
    <row r="200" spans="1:5" hidden="1" x14ac:dyDescent="0.15">
      <c r="A200" s="1" t="s">
        <v>13</v>
      </c>
      <c r="B200" s="1" t="s">
        <v>73</v>
      </c>
      <c r="C200" s="1" t="s">
        <v>19</v>
      </c>
      <c r="D200" s="1">
        <v>70</v>
      </c>
    </row>
    <row r="201" spans="1:5" hidden="1" x14ac:dyDescent="0.15">
      <c r="A201" s="1" t="s">
        <v>13</v>
      </c>
      <c r="B201" s="1" t="s">
        <v>73</v>
      </c>
      <c r="C201" s="1" t="s">
        <v>20</v>
      </c>
      <c r="D201" s="1">
        <v>3</v>
      </c>
      <c r="E201" s="1" t="s">
        <v>105</v>
      </c>
    </row>
    <row r="202" spans="1:5" hidden="1" x14ac:dyDescent="0.15">
      <c r="A202" s="1" t="s">
        <v>13</v>
      </c>
      <c r="B202" s="1" t="s">
        <v>73</v>
      </c>
      <c r="C202" s="1" t="s">
        <v>21</v>
      </c>
      <c r="D202" s="1">
        <v>-7</v>
      </c>
      <c r="E202" s="1" t="s">
        <v>109</v>
      </c>
    </row>
    <row r="203" spans="1:5" hidden="1" x14ac:dyDescent="0.15">
      <c r="A203" s="1" t="s">
        <v>13</v>
      </c>
      <c r="B203" s="1" t="s">
        <v>73</v>
      </c>
      <c r="C203" s="1" t="s">
        <v>22</v>
      </c>
      <c r="D203" s="1">
        <v>0</v>
      </c>
      <c r="E203" s="1" t="s">
        <v>105</v>
      </c>
    </row>
    <row r="204" spans="1:5" hidden="1" x14ac:dyDescent="0.15">
      <c r="A204" s="1" t="s">
        <v>13</v>
      </c>
      <c r="B204" s="1" t="s">
        <v>74</v>
      </c>
      <c r="C204" s="1" t="s">
        <v>19</v>
      </c>
      <c r="D204" s="1">
        <v>47</v>
      </c>
    </row>
    <row r="205" spans="1:5" x14ac:dyDescent="0.15">
      <c r="A205" s="1" t="s">
        <v>13</v>
      </c>
      <c r="B205" s="1" t="s">
        <v>74</v>
      </c>
      <c r="C205" s="1" t="s">
        <v>20</v>
      </c>
      <c r="D205" s="1">
        <v>5</v>
      </c>
      <c r="E205" s="1" t="s">
        <v>111</v>
      </c>
    </row>
    <row r="206" spans="1:5" hidden="1" x14ac:dyDescent="0.15">
      <c r="A206" s="1" t="s">
        <v>13</v>
      </c>
      <c r="B206" s="1" t="s">
        <v>74</v>
      </c>
      <c r="C206" s="1" t="s">
        <v>21</v>
      </c>
      <c r="D206" s="1">
        <v>-7</v>
      </c>
      <c r="E206" s="1" t="s">
        <v>109</v>
      </c>
    </row>
    <row r="207" spans="1:5" hidden="1" x14ac:dyDescent="0.15">
      <c r="A207" s="1" t="s">
        <v>13</v>
      </c>
      <c r="B207" s="1" t="s">
        <v>74</v>
      </c>
      <c r="C207" s="1" t="s">
        <v>22</v>
      </c>
      <c r="D207" s="1">
        <v>-1</v>
      </c>
      <c r="E207" s="1" t="s">
        <v>105</v>
      </c>
    </row>
    <row r="208" spans="1:5" hidden="1" x14ac:dyDescent="0.15">
      <c r="A208" s="1" t="s">
        <v>4</v>
      </c>
      <c r="B208" s="1" t="s">
        <v>75</v>
      </c>
      <c r="C208" s="1" t="s">
        <v>19</v>
      </c>
      <c r="D208" s="1">
        <v>65</v>
      </c>
    </row>
    <row r="209" spans="1:5" hidden="1" x14ac:dyDescent="0.15">
      <c r="A209" s="1" t="s">
        <v>4</v>
      </c>
      <c r="B209" s="1" t="s">
        <v>75</v>
      </c>
      <c r="C209" s="1" t="s">
        <v>20</v>
      </c>
      <c r="D209" s="1">
        <v>-4</v>
      </c>
      <c r="E209" s="1" t="s">
        <v>109</v>
      </c>
    </row>
    <row r="210" spans="1:5" x14ac:dyDescent="0.15">
      <c r="A210" s="1" t="s">
        <v>4</v>
      </c>
      <c r="B210" s="1" t="s">
        <v>75</v>
      </c>
      <c r="C210" s="1" t="s">
        <v>21</v>
      </c>
      <c r="D210" s="1">
        <v>11</v>
      </c>
      <c r="E210" s="1" t="s">
        <v>111</v>
      </c>
    </row>
    <row r="211" spans="1:5" hidden="1" x14ac:dyDescent="0.15">
      <c r="A211" s="1" t="s">
        <v>4</v>
      </c>
      <c r="B211" s="1" t="s">
        <v>75</v>
      </c>
      <c r="C211" s="1" t="s">
        <v>22</v>
      </c>
      <c r="D211" s="1">
        <v>-4</v>
      </c>
      <c r="E211" s="1" t="s">
        <v>109</v>
      </c>
    </row>
    <row r="212" spans="1:5" hidden="1" x14ac:dyDescent="0.15">
      <c r="A212" s="1" t="s">
        <v>4</v>
      </c>
      <c r="B212" s="1" t="s">
        <v>76</v>
      </c>
      <c r="C212" s="1" t="s">
        <v>19</v>
      </c>
      <c r="D212" s="1">
        <v>71</v>
      </c>
    </row>
    <row r="213" spans="1:5" hidden="1" x14ac:dyDescent="0.15">
      <c r="A213" s="1" t="s">
        <v>4</v>
      </c>
      <c r="B213" s="1" t="s">
        <v>76</v>
      </c>
      <c r="C213" s="1" t="s">
        <v>20</v>
      </c>
      <c r="D213" s="1">
        <v>-3</v>
      </c>
      <c r="E213" s="1" t="s">
        <v>105</v>
      </c>
    </row>
    <row r="214" spans="1:5" hidden="1" x14ac:dyDescent="0.15">
      <c r="A214" s="1" t="s">
        <v>4</v>
      </c>
      <c r="B214" s="1" t="s">
        <v>76</v>
      </c>
      <c r="C214" s="1" t="s">
        <v>21</v>
      </c>
      <c r="D214" s="1">
        <v>0</v>
      </c>
      <c r="E214" s="1" t="s">
        <v>105</v>
      </c>
    </row>
    <row r="215" spans="1:5" x14ac:dyDescent="0.15">
      <c r="A215" s="1" t="s">
        <v>4</v>
      </c>
      <c r="B215" s="1" t="s">
        <v>76</v>
      </c>
      <c r="C215" s="1" t="s">
        <v>22</v>
      </c>
      <c r="D215" s="1">
        <v>12</v>
      </c>
      <c r="E215" s="1" t="s">
        <v>111</v>
      </c>
    </row>
    <row r="216" spans="1:5" hidden="1" x14ac:dyDescent="0.15">
      <c r="A216" s="1" t="s">
        <v>5</v>
      </c>
      <c r="B216" s="1" t="s">
        <v>77</v>
      </c>
      <c r="C216" s="1" t="s">
        <v>19</v>
      </c>
      <c r="D216" s="1">
        <v>59</v>
      </c>
    </row>
    <row r="217" spans="1:5" x14ac:dyDescent="0.15">
      <c r="A217" s="1" t="s">
        <v>5</v>
      </c>
      <c r="B217" s="1" t="s">
        <v>77</v>
      </c>
      <c r="C217" s="1" t="s">
        <v>20</v>
      </c>
      <c r="D217" s="1">
        <v>4</v>
      </c>
      <c r="E217" s="1" t="s">
        <v>111</v>
      </c>
    </row>
    <row r="218" spans="1:5" hidden="1" x14ac:dyDescent="0.15">
      <c r="A218" s="1" t="s">
        <v>5</v>
      </c>
      <c r="B218" s="1" t="s">
        <v>77</v>
      </c>
      <c r="C218" s="1" t="s">
        <v>21</v>
      </c>
      <c r="D218" s="1">
        <v>-9</v>
      </c>
      <c r="E218" s="1" t="s">
        <v>109</v>
      </c>
    </row>
    <row r="219" spans="1:5" x14ac:dyDescent="0.15">
      <c r="A219" s="1" t="s">
        <v>5</v>
      </c>
      <c r="B219" s="1" t="s">
        <v>77</v>
      </c>
      <c r="C219" s="1" t="s">
        <v>22</v>
      </c>
      <c r="D219" s="1">
        <v>4</v>
      </c>
      <c r="E219" s="1" t="s">
        <v>111</v>
      </c>
    </row>
    <row r="220" spans="1:5" hidden="1" x14ac:dyDescent="0.15">
      <c r="A220" s="1" t="s">
        <v>5</v>
      </c>
      <c r="B220" s="1" t="s">
        <v>78</v>
      </c>
      <c r="C220" s="1" t="s">
        <v>19</v>
      </c>
      <c r="D220" s="1">
        <v>74</v>
      </c>
    </row>
    <row r="221" spans="1:5" hidden="1" x14ac:dyDescent="0.15">
      <c r="A221" s="1" t="s">
        <v>5</v>
      </c>
      <c r="B221" s="1" t="s">
        <v>78</v>
      </c>
      <c r="C221" s="1" t="s">
        <v>20</v>
      </c>
      <c r="D221" s="1">
        <v>-4</v>
      </c>
      <c r="E221" s="1" t="s">
        <v>109</v>
      </c>
    </row>
    <row r="222" spans="1:5" x14ac:dyDescent="0.15">
      <c r="A222" s="1" t="s">
        <v>5</v>
      </c>
      <c r="B222" s="1" t="s">
        <v>78</v>
      </c>
      <c r="C222" s="1" t="s">
        <v>21</v>
      </c>
      <c r="D222" s="1">
        <v>6</v>
      </c>
      <c r="E222" s="1" t="s">
        <v>111</v>
      </c>
    </row>
    <row r="223" spans="1:5" x14ac:dyDescent="0.15">
      <c r="A223" s="1" t="s">
        <v>5</v>
      </c>
      <c r="B223" s="1" t="s">
        <v>78</v>
      </c>
      <c r="C223" s="1" t="s">
        <v>22</v>
      </c>
      <c r="D223" s="1">
        <v>6</v>
      </c>
      <c r="E223" s="1" t="s">
        <v>111</v>
      </c>
    </row>
    <row r="224" spans="1:5" hidden="1" x14ac:dyDescent="0.15">
      <c r="A224" s="1" t="s">
        <v>6</v>
      </c>
      <c r="B224" s="1" t="s">
        <v>79</v>
      </c>
      <c r="C224" s="1" t="s">
        <v>19</v>
      </c>
      <c r="D224" s="1">
        <v>58</v>
      </c>
    </row>
    <row r="225" spans="1:5" hidden="1" x14ac:dyDescent="0.15">
      <c r="A225" s="1" t="s">
        <v>6</v>
      </c>
      <c r="B225" s="1" t="s">
        <v>79</v>
      </c>
      <c r="C225" s="1" t="s">
        <v>22</v>
      </c>
      <c r="D225" s="1">
        <v>0</v>
      </c>
      <c r="E225" s="1" t="s">
        <v>105</v>
      </c>
    </row>
    <row r="226" spans="1:5" hidden="1" x14ac:dyDescent="0.15">
      <c r="A226" s="1" t="s">
        <v>6</v>
      </c>
      <c r="B226" s="1" t="s">
        <v>80</v>
      </c>
      <c r="C226" s="1" t="s">
        <v>19</v>
      </c>
      <c r="D226" s="1">
        <v>42</v>
      </c>
    </row>
    <row r="227" spans="1:5" hidden="1" x14ac:dyDescent="0.15">
      <c r="A227" s="1" t="s">
        <v>6</v>
      </c>
      <c r="B227" s="1" t="s">
        <v>80</v>
      </c>
      <c r="C227" s="1" t="s">
        <v>22</v>
      </c>
      <c r="D227" s="1">
        <v>0</v>
      </c>
      <c r="E227" s="1" t="s">
        <v>105</v>
      </c>
    </row>
    <row r="228" spans="1:5" hidden="1" x14ac:dyDescent="0.15">
      <c r="A228" s="1" t="s">
        <v>6</v>
      </c>
      <c r="B228" s="1" t="s">
        <v>81</v>
      </c>
      <c r="C228" s="1" t="s">
        <v>19</v>
      </c>
      <c r="D228" s="1">
        <v>64</v>
      </c>
    </row>
    <row r="229" spans="1:5" hidden="1" x14ac:dyDescent="0.15">
      <c r="A229" s="1" t="s">
        <v>6</v>
      </c>
      <c r="B229" s="1" t="s">
        <v>81</v>
      </c>
      <c r="C229" s="1" t="s">
        <v>22</v>
      </c>
      <c r="D229" s="1">
        <v>0</v>
      </c>
      <c r="E229" s="1" t="s">
        <v>105</v>
      </c>
    </row>
    <row r="230" spans="1:5" hidden="1" x14ac:dyDescent="0.15">
      <c r="A230" s="1" t="s">
        <v>6</v>
      </c>
      <c r="B230" s="1" t="s">
        <v>82</v>
      </c>
      <c r="C230" s="1" t="s">
        <v>19</v>
      </c>
      <c r="D230" s="1">
        <v>51</v>
      </c>
    </row>
    <row r="231" spans="1:5" hidden="1" x14ac:dyDescent="0.15">
      <c r="A231" s="1" t="s">
        <v>6</v>
      </c>
      <c r="B231" s="1" t="s">
        <v>82</v>
      </c>
      <c r="C231" s="1" t="s">
        <v>22</v>
      </c>
      <c r="D231" s="1">
        <v>0</v>
      </c>
      <c r="E231" s="1" t="s">
        <v>105</v>
      </c>
    </row>
    <row r="232" spans="1:5" hidden="1" x14ac:dyDescent="0.15">
      <c r="A232" s="1" t="s">
        <v>6</v>
      </c>
      <c r="B232" s="1" t="s">
        <v>83</v>
      </c>
      <c r="C232" s="1" t="s">
        <v>19</v>
      </c>
      <c r="D232" s="1">
        <v>54</v>
      </c>
    </row>
    <row r="233" spans="1:5" hidden="1" x14ac:dyDescent="0.15">
      <c r="A233" s="1" t="s">
        <v>6</v>
      </c>
      <c r="B233" s="1" t="s">
        <v>83</v>
      </c>
      <c r="C233" s="1" t="s">
        <v>22</v>
      </c>
      <c r="D233" s="1">
        <v>0</v>
      </c>
      <c r="E233" s="1" t="s">
        <v>105</v>
      </c>
    </row>
    <row r="234" spans="1:5" hidden="1" x14ac:dyDescent="0.15">
      <c r="A234" s="1" t="s">
        <v>6</v>
      </c>
      <c r="B234" s="1" t="s">
        <v>84</v>
      </c>
      <c r="C234" s="1" t="s">
        <v>19</v>
      </c>
      <c r="D234" s="1">
        <v>67</v>
      </c>
    </row>
    <row r="235" spans="1:5" hidden="1" x14ac:dyDescent="0.15">
      <c r="A235" s="1" t="s">
        <v>6</v>
      </c>
      <c r="B235" s="1" t="s">
        <v>84</v>
      </c>
      <c r="C235" s="1" t="s">
        <v>21</v>
      </c>
      <c r="D235" s="1">
        <v>0</v>
      </c>
      <c r="E235" s="1" t="s">
        <v>105</v>
      </c>
    </row>
    <row r="236" spans="1:5" hidden="1" x14ac:dyDescent="0.15">
      <c r="A236" s="1" t="s">
        <v>6</v>
      </c>
      <c r="B236" s="1" t="s">
        <v>84</v>
      </c>
      <c r="C236" s="1" t="s">
        <v>22</v>
      </c>
      <c r="D236" s="1">
        <v>-1</v>
      </c>
      <c r="E236" s="1" t="s">
        <v>105</v>
      </c>
    </row>
    <row r="237" spans="1:5" hidden="1" x14ac:dyDescent="0.15">
      <c r="A237" s="1" t="s">
        <v>6</v>
      </c>
      <c r="B237" s="1" t="s">
        <v>85</v>
      </c>
      <c r="C237" s="1" t="s">
        <v>19</v>
      </c>
      <c r="D237" s="1">
        <v>61</v>
      </c>
    </row>
    <row r="238" spans="1:5" hidden="1" x14ac:dyDescent="0.15">
      <c r="A238" s="1" t="s">
        <v>6</v>
      </c>
      <c r="B238" s="1" t="s">
        <v>85</v>
      </c>
      <c r="C238" s="1" t="s">
        <v>22</v>
      </c>
      <c r="D238" s="1">
        <v>0</v>
      </c>
      <c r="E238" s="1" t="s">
        <v>105</v>
      </c>
    </row>
    <row r="239" spans="1:5" hidden="1" x14ac:dyDescent="0.15">
      <c r="A239" s="1" t="s">
        <v>14</v>
      </c>
      <c r="B239" s="1" t="s">
        <v>86</v>
      </c>
      <c r="C239" s="1" t="s">
        <v>19</v>
      </c>
      <c r="D239" s="1">
        <v>60</v>
      </c>
    </row>
    <row r="240" spans="1:5" x14ac:dyDescent="0.15">
      <c r="A240" s="1" t="s">
        <v>14</v>
      </c>
      <c r="B240" s="1" t="s">
        <v>86</v>
      </c>
      <c r="C240" s="1" t="s">
        <v>20</v>
      </c>
      <c r="D240" s="1">
        <v>6</v>
      </c>
      <c r="E240" s="1" t="s">
        <v>111</v>
      </c>
    </row>
    <row r="241" spans="1:5" hidden="1" x14ac:dyDescent="0.15">
      <c r="A241" s="1" t="s">
        <v>14</v>
      </c>
      <c r="B241" s="1" t="s">
        <v>86</v>
      </c>
      <c r="C241" s="1" t="s">
        <v>21</v>
      </c>
      <c r="D241" s="1">
        <v>2</v>
      </c>
      <c r="E241" s="1" t="s">
        <v>105</v>
      </c>
    </row>
    <row r="242" spans="1:5" hidden="1" x14ac:dyDescent="0.15">
      <c r="A242" s="1" t="s">
        <v>14</v>
      </c>
      <c r="B242" s="1" t="s">
        <v>86</v>
      </c>
      <c r="C242" s="1" t="s">
        <v>22</v>
      </c>
      <c r="D242" s="1">
        <v>-33</v>
      </c>
      <c r="E242" s="1" t="s">
        <v>109</v>
      </c>
    </row>
    <row r="243" spans="1:5" hidden="1" x14ac:dyDescent="0.15">
      <c r="A243" s="1" t="s">
        <v>14</v>
      </c>
      <c r="B243" s="1" t="s">
        <v>87</v>
      </c>
      <c r="C243" s="1" t="s">
        <v>19</v>
      </c>
      <c r="D243" s="1">
        <v>52</v>
      </c>
    </row>
    <row r="244" spans="1:5" x14ac:dyDescent="0.15">
      <c r="A244" s="1" t="s">
        <v>14</v>
      </c>
      <c r="B244" s="1" t="s">
        <v>87</v>
      </c>
      <c r="C244" s="1" t="s">
        <v>20</v>
      </c>
      <c r="D244" s="1">
        <v>7</v>
      </c>
      <c r="E244" s="1" t="s">
        <v>111</v>
      </c>
    </row>
    <row r="245" spans="1:5" hidden="1" x14ac:dyDescent="0.15">
      <c r="A245" s="1" t="s">
        <v>14</v>
      </c>
      <c r="B245" s="1" t="s">
        <v>87</v>
      </c>
      <c r="C245" s="1" t="s">
        <v>21</v>
      </c>
      <c r="D245" s="1">
        <v>-10</v>
      </c>
      <c r="E245" s="1" t="s">
        <v>109</v>
      </c>
    </row>
    <row r="246" spans="1:5" hidden="1" x14ac:dyDescent="0.15">
      <c r="A246" s="1" t="s">
        <v>14</v>
      </c>
      <c r="B246" s="1" t="s">
        <v>87</v>
      </c>
      <c r="C246" s="1" t="s">
        <v>22</v>
      </c>
      <c r="D246" s="1">
        <v>-10</v>
      </c>
      <c r="E246" s="1" t="s">
        <v>109</v>
      </c>
    </row>
    <row r="247" spans="1:5" hidden="1" x14ac:dyDescent="0.15">
      <c r="A247" s="1" t="s">
        <v>16</v>
      </c>
      <c r="B247" s="1" t="s">
        <v>88</v>
      </c>
      <c r="C247" s="1" t="s">
        <v>19</v>
      </c>
      <c r="D247" s="1">
        <v>80</v>
      </c>
    </row>
    <row r="248" spans="1:5" hidden="1" x14ac:dyDescent="0.15">
      <c r="A248" s="1" t="s">
        <v>16</v>
      </c>
      <c r="B248" s="1" t="s">
        <v>88</v>
      </c>
      <c r="C248" s="1" t="s">
        <v>20</v>
      </c>
      <c r="D248" s="1">
        <v>0</v>
      </c>
      <c r="E248" s="1" t="s">
        <v>105</v>
      </c>
    </row>
    <row r="249" spans="1:5" hidden="1" x14ac:dyDescent="0.15">
      <c r="A249" s="1" t="s">
        <v>16</v>
      </c>
      <c r="B249" s="1" t="s">
        <v>88</v>
      </c>
      <c r="C249" s="1" t="s">
        <v>21</v>
      </c>
      <c r="D249" s="1">
        <v>0</v>
      </c>
      <c r="E249" s="1" t="s">
        <v>105</v>
      </c>
    </row>
    <row r="250" spans="1:5" hidden="1" x14ac:dyDescent="0.15">
      <c r="A250" s="1" t="s">
        <v>16</v>
      </c>
      <c r="B250" s="1" t="s">
        <v>88</v>
      </c>
      <c r="C250" s="1" t="s">
        <v>22</v>
      </c>
      <c r="D250" s="1">
        <v>3</v>
      </c>
      <c r="E250" s="1" t="s">
        <v>105</v>
      </c>
    </row>
    <row r="251" spans="1:5" hidden="1" x14ac:dyDescent="0.15">
      <c r="A251" s="1" t="s">
        <v>16</v>
      </c>
      <c r="B251" s="1" t="s">
        <v>89</v>
      </c>
      <c r="C251" s="1" t="s">
        <v>19</v>
      </c>
      <c r="D251" s="1">
        <v>83</v>
      </c>
    </row>
    <row r="252" spans="1:5" hidden="1" x14ac:dyDescent="0.15">
      <c r="A252" s="1" t="s">
        <v>16</v>
      </c>
      <c r="B252" s="1" t="s">
        <v>89</v>
      </c>
      <c r="C252" s="1" t="s">
        <v>20</v>
      </c>
      <c r="D252" s="1">
        <v>-5</v>
      </c>
      <c r="E252" s="1" t="s">
        <v>109</v>
      </c>
    </row>
    <row r="253" spans="1:5" x14ac:dyDescent="0.15">
      <c r="A253" s="1" t="s">
        <v>16</v>
      </c>
      <c r="B253" s="1" t="s">
        <v>89</v>
      </c>
      <c r="C253" s="1" t="s">
        <v>21</v>
      </c>
      <c r="D253" s="1">
        <v>7</v>
      </c>
      <c r="E253" s="1" t="s">
        <v>111</v>
      </c>
    </row>
    <row r="254" spans="1:5" x14ac:dyDescent="0.15">
      <c r="A254" s="1" t="s">
        <v>16</v>
      </c>
      <c r="B254" s="1" t="s">
        <v>89</v>
      </c>
      <c r="C254" s="1" t="s">
        <v>22</v>
      </c>
      <c r="D254" s="1">
        <v>9</v>
      </c>
      <c r="E254" s="1" t="s">
        <v>111</v>
      </c>
    </row>
    <row r="255" spans="1:5" hidden="1" x14ac:dyDescent="0.15">
      <c r="A255" s="1" t="s">
        <v>16</v>
      </c>
      <c r="B255" s="1" t="s">
        <v>90</v>
      </c>
      <c r="C255" s="1" t="s">
        <v>19</v>
      </c>
      <c r="D255" s="1">
        <v>65</v>
      </c>
    </row>
    <row r="256" spans="1:5" hidden="1" x14ac:dyDescent="0.15">
      <c r="A256" s="1" t="s">
        <v>16</v>
      </c>
      <c r="B256" s="1" t="s">
        <v>90</v>
      </c>
      <c r="C256" s="1" t="s">
        <v>20</v>
      </c>
      <c r="D256" s="1">
        <v>1</v>
      </c>
      <c r="E256" s="1" t="s">
        <v>105</v>
      </c>
    </row>
    <row r="257" spans="1:5" hidden="1" x14ac:dyDescent="0.15">
      <c r="A257" s="1" t="s">
        <v>16</v>
      </c>
      <c r="B257" s="1" t="s">
        <v>90</v>
      </c>
      <c r="C257" s="1" t="s">
        <v>21</v>
      </c>
      <c r="D257" s="1">
        <v>-3</v>
      </c>
      <c r="E257" s="1" t="s">
        <v>105</v>
      </c>
    </row>
    <row r="258" spans="1:5" hidden="1" x14ac:dyDescent="0.15">
      <c r="A258" s="1" t="s">
        <v>16</v>
      </c>
      <c r="B258" s="1" t="s">
        <v>90</v>
      </c>
      <c r="C258" s="1" t="s">
        <v>22</v>
      </c>
      <c r="D258" s="1">
        <v>3</v>
      </c>
      <c r="E258" s="1" t="s">
        <v>105</v>
      </c>
    </row>
    <row r="259" spans="1:5" hidden="1" x14ac:dyDescent="0.15">
      <c r="A259" s="1" t="s">
        <v>16</v>
      </c>
      <c r="B259" s="1" t="s">
        <v>91</v>
      </c>
      <c r="C259" s="1" t="s">
        <v>19</v>
      </c>
      <c r="D259" s="1">
        <v>52</v>
      </c>
    </row>
    <row r="260" spans="1:5" hidden="1" x14ac:dyDescent="0.15">
      <c r="A260" s="1" t="s">
        <v>16</v>
      </c>
      <c r="B260" s="1" t="s">
        <v>91</v>
      </c>
      <c r="C260" s="1" t="s">
        <v>20</v>
      </c>
      <c r="D260" s="1">
        <v>-4</v>
      </c>
      <c r="E260" s="1" t="s">
        <v>109</v>
      </c>
    </row>
    <row r="261" spans="1:5" x14ac:dyDescent="0.15">
      <c r="A261" s="1" t="s">
        <v>16</v>
      </c>
      <c r="B261" s="1" t="s">
        <v>91</v>
      </c>
      <c r="C261" s="1" t="s">
        <v>21</v>
      </c>
      <c r="D261" s="1">
        <v>6</v>
      </c>
      <c r="E261" s="1" t="s">
        <v>111</v>
      </c>
    </row>
    <row r="262" spans="1:5" x14ac:dyDescent="0.15">
      <c r="A262" s="1" t="s">
        <v>16</v>
      </c>
      <c r="B262" s="1" t="s">
        <v>91</v>
      </c>
      <c r="C262" s="1" t="s">
        <v>22</v>
      </c>
      <c r="D262" s="1">
        <v>6</v>
      </c>
      <c r="E262" s="1" t="s">
        <v>111</v>
      </c>
    </row>
    <row r="263" spans="1:5" hidden="1" x14ac:dyDescent="0.15">
      <c r="A263" s="1" t="s">
        <v>7</v>
      </c>
      <c r="B263" s="1" t="s">
        <v>92</v>
      </c>
      <c r="C263" s="1" t="s">
        <v>19</v>
      </c>
      <c r="D263" s="1">
        <v>82</v>
      </c>
    </row>
    <row r="264" spans="1:5" hidden="1" x14ac:dyDescent="0.15">
      <c r="A264" s="1" t="s">
        <v>7</v>
      </c>
      <c r="B264" s="1" t="s">
        <v>92</v>
      </c>
      <c r="C264" s="1" t="s">
        <v>20</v>
      </c>
      <c r="D264" s="1">
        <v>2</v>
      </c>
      <c r="E264" s="1" t="s">
        <v>105</v>
      </c>
    </row>
    <row r="265" spans="1:5" hidden="1" x14ac:dyDescent="0.15">
      <c r="A265" s="1" t="s">
        <v>7</v>
      </c>
      <c r="B265" s="1" t="s">
        <v>92</v>
      </c>
      <c r="C265" s="1" t="s">
        <v>21</v>
      </c>
      <c r="D265" s="1">
        <v>-5</v>
      </c>
      <c r="E265" s="1" t="s">
        <v>109</v>
      </c>
    </row>
    <row r="266" spans="1:5" hidden="1" x14ac:dyDescent="0.15">
      <c r="A266" s="1" t="s">
        <v>7</v>
      </c>
      <c r="B266" s="1" t="s">
        <v>92</v>
      </c>
      <c r="C266" s="1" t="s">
        <v>22</v>
      </c>
      <c r="D266" s="1">
        <v>0</v>
      </c>
      <c r="E266" s="1" t="s">
        <v>105</v>
      </c>
    </row>
    <row r="267" spans="1:5" hidden="1" x14ac:dyDescent="0.15">
      <c r="A267" s="1" t="s">
        <v>7</v>
      </c>
      <c r="B267" s="1" t="s">
        <v>93</v>
      </c>
      <c r="C267" s="1" t="s">
        <v>19</v>
      </c>
      <c r="D267" s="1">
        <v>66</v>
      </c>
    </row>
    <row r="268" spans="1:5" x14ac:dyDescent="0.15">
      <c r="A268" s="1" t="s">
        <v>7</v>
      </c>
      <c r="B268" s="1" t="s">
        <v>93</v>
      </c>
      <c r="C268" s="1" t="s">
        <v>20</v>
      </c>
      <c r="D268" s="1">
        <v>9</v>
      </c>
      <c r="E268" s="1" t="s">
        <v>111</v>
      </c>
    </row>
    <row r="269" spans="1:5" hidden="1" x14ac:dyDescent="0.15">
      <c r="A269" s="1" t="s">
        <v>7</v>
      </c>
      <c r="B269" s="1" t="s">
        <v>93</v>
      </c>
      <c r="C269" s="1" t="s">
        <v>21</v>
      </c>
      <c r="D269" s="1">
        <v>-17</v>
      </c>
      <c r="E269" s="1" t="s">
        <v>109</v>
      </c>
    </row>
    <row r="270" spans="1:5" hidden="1" x14ac:dyDescent="0.15">
      <c r="A270" s="1" t="s">
        <v>7</v>
      </c>
      <c r="B270" s="1" t="s">
        <v>93</v>
      </c>
      <c r="C270" s="1" t="s">
        <v>22</v>
      </c>
      <c r="D270" s="1">
        <v>0</v>
      </c>
      <c r="E270" s="1" t="s">
        <v>105</v>
      </c>
    </row>
    <row r="271" spans="1:5" hidden="1" x14ac:dyDescent="0.15">
      <c r="A271" s="1" t="s">
        <v>7</v>
      </c>
      <c r="B271" s="1" t="s">
        <v>94</v>
      </c>
      <c r="C271" s="1" t="s">
        <v>19</v>
      </c>
      <c r="D271" s="1">
        <v>67</v>
      </c>
    </row>
    <row r="272" spans="1:5" x14ac:dyDescent="0.15">
      <c r="A272" s="1" t="s">
        <v>7</v>
      </c>
      <c r="B272" s="1" t="s">
        <v>94</v>
      </c>
      <c r="C272" s="1" t="s">
        <v>20</v>
      </c>
      <c r="D272" s="1">
        <v>6</v>
      </c>
      <c r="E272" s="1" t="s">
        <v>111</v>
      </c>
    </row>
    <row r="273" spans="1:5" hidden="1" x14ac:dyDescent="0.15">
      <c r="A273" s="1" t="s">
        <v>7</v>
      </c>
      <c r="B273" s="1" t="s">
        <v>94</v>
      </c>
      <c r="C273" s="1" t="s">
        <v>21</v>
      </c>
      <c r="D273" s="1">
        <v>-13</v>
      </c>
      <c r="E273" s="1" t="s">
        <v>109</v>
      </c>
    </row>
    <row r="274" spans="1:5" x14ac:dyDescent="0.15">
      <c r="A274" s="1" t="s">
        <v>7</v>
      </c>
      <c r="B274" s="1" t="s">
        <v>94</v>
      </c>
      <c r="C274" s="1" t="s">
        <v>22</v>
      </c>
      <c r="D274" s="1">
        <v>7</v>
      </c>
      <c r="E274" s="1" t="s">
        <v>111</v>
      </c>
    </row>
    <row r="275" spans="1:5" hidden="1" x14ac:dyDescent="0.15">
      <c r="A275" s="1" t="s">
        <v>7</v>
      </c>
      <c r="B275" s="1" t="s">
        <v>95</v>
      </c>
      <c r="C275" s="1" t="s">
        <v>19</v>
      </c>
      <c r="D275" s="1">
        <v>78</v>
      </c>
    </row>
    <row r="276" spans="1:5" hidden="1" x14ac:dyDescent="0.15">
      <c r="A276" s="1" t="s">
        <v>7</v>
      </c>
      <c r="B276" s="1" t="s">
        <v>95</v>
      </c>
      <c r="C276" s="1" t="s">
        <v>20</v>
      </c>
      <c r="D276" s="1">
        <v>3</v>
      </c>
      <c r="E276" s="1" t="s">
        <v>105</v>
      </c>
    </row>
    <row r="277" spans="1:5" hidden="1" x14ac:dyDescent="0.15">
      <c r="A277" s="1" t="s">
        <v>7</v>
      </c>
      <c r="B277" s="1" t="s">
        <v>95</v>
      </c>
      <c r="C277" s="1" t="s">
        <v>21</v>
      </c>
      <c r="D277" s="1">
        <v>-7</v>
      </c>
      <c r="E277" s="1" t="s">
        <v>109</v>
      </c>
    </row>
    <row r="278" spans="1:5" x14ac:dyDescent="0.15">
      <c r="A278" s="1" t="s">
        <v>7</v>
      </c>
      <c r="B278" s="1" t="s">
        <v>95</v>
      </c>
      <c r="C278" s="1" t="s">
        <v>22</v>
      </c>
      <c r="D278" s="1">
        <v>4</v>
      </c>
      <c r="E278" s="1" t="s">
        <v>111</v>
      </c>
    </row>
    <row r="279" spans="1:5" hidden="1" x14ac:dyDescent="0.15">
      <c r="A279" s="1" t="s">
        <v>7</v>
      </c>
      <c r="B279" s="1" t="s">
        <v>96</v>
      </c>
      <c r="C279" s="1" t="s">
        <v>19</v>
      </c>
      <c r="D279" s="1">
        <v>69</v>
      </c>
    </row>
    <row r="280" spans="1:5" x14ac:dyDescent="0.15">
      <c r="A280" s="1" t="s">
        <v>7</v>
      </c>
      <c r="B280" s="1" t="s">
        <v>96</v>
      </c>
      <c r="C280" s="1" t="s">
        <v>20</v>
      </c>
      <c r="D280" s="1">
        <v>4</v>
      </c>
      <c r="E280" s="1" t="s">
        <v>111</v>
      </c>
    </row>
    <row r="281" spans="1:5" hidden="1" x14ac:dyDescent="0.15">
      <c r="A281" s="1" t="s">
        <v>7</v>
      </c>
      <c r="B281" s="1" t="s">
        <v>96</v>
      </c>
      <c r="C281" s="1" t="s">
        <v>21</v>
      </c>
      <c r="D281" s="1">
        <v>-9</v>
      </c>
      <c r="E281" s="1" t="s">
        <v>109</v>
      </c>
    </row>
    <row r="282" spans="1:5" hidden="1" x14ac:dyDescent="0.15">
      <c r="A282" s="1" t="s">
        <v>7</v>
      </c>
      <c r="B282" s="1" t="s">
        <v>96</v>
      </c>
      <c r="C282" s="1" t="s">
        <v>22</v>
      </c>
      <c r="D282" s="1">
        <v>2</v>
      </c>
      <c r="E282" s="1" t="s">
        <v>105</v>
      </c>
    </row>
    <row r="283" spans="1:5" hidden="1" x14ac:dyDescent="0.15">
      <c r="A283" s="1" t="s">
        <v>7</v>
      </c>
      <c r="B283" s="1" t="s">
        <v>97</v>
      </c>
      <c r="C283" s="1" t="s">
        <v>19</v>
      </c>
      <c r="D283" s="1">
        <v>25</v>
      </c>
    </row>
    <row r="284" spans="1:5" hidden="1" x14ac:dyDescent="0.15">
      <c r="A284" s="1" t="s">
        <v>7</v>
      </c>
      <c r="B284" s="1" t="s">
        <v>97</v>
      </c>
      <c r="C284" s="1" t="s">
        <v>20</v>
      </c>
      <c r="D284" s="1">
        <v>2</v>
      </c>
      <c r="E284" s="1" t="s">
        <v>105</v>
      </c>
    </row>
    <row r="285" spans="1:5" hidden="1" x14ac:dyDescent="0.15">
      <c r="A285" s="1" t="s">
        <v>7</v>
      </c>
      <c r="B285" s="1" t="s">
        <v>97</v>
      </c>
      <c r="C285" s="1" t="s">
        <v>21</v>
      </c>
      <c r="D285" s="1">
        <v>-5</v>
      </c>
      <c r="E285" s="1" t="s">
        <v>109</v>
      </c>
    </row>
    <row r="286" spans="1:5" x14ac:dyDescent="0.15">
      <c r="A286" s="1" t="s">
        <v>7</v>
      </c>
      <c r="B286" s="1" t="s">
        <v>97</v>
      </c>
      <c r="C286" s="1" t="s">
        <v>22</v>
      </c>
      <c r="D286" s="1">
        <v>5</v>
      </c>
      <c r="E286" s="1" t="s">
        <v>111</v>
      </c>
    </row>
    <row r="287" spans="1:5" hidden="1" x14ac:dyDescent="0.15">
      <c r="A287" s="1" t="s">
        <v>7</v>
      </c>
      <c r="B287" s="1" t="s">
        <v>98</v>
      </c>
      <c r="C287" s="1" t="s">
        <v>19</v>
      </c>
      <c r="D287" s="1">
        <v>14</v>
      </c>
    </row>
    <row r="288" spans="1:5" hidden="1" x14ac:dyDescent="0.15">
      <c r="A288" s="1" t="s">
        <v>7</v>
      </c>
      <c r="B288" s="1" t="s">
        <v>98</v>
      </c>
      <c r="C288" s="1" t="s">
        <v>20</v>
      </c>
      <c r="D288" s="1">
        <v>-2</v>
      </c>
      <c r="E288" s="1" t="s">
        <v>105</v>
      </c>
    </row>
    <row r="289" spans="1:5" hidden="1" x14ac:dyDescent="0.15">
      <c r="A289" s="1" t="s">
        <v>7</v>
      </c>
      <c r="B289" s="1" t="s">
        <v>98</v>
      </c>
      <c r="C289" s="1" t="s">
        <v>21</v>
      </c>
      <c r="D289" s="1">
        <v>3</v>
      </c>
      <c r="E289" s="1" t="s">
        <v>105</v>
      </c>
    </row>
    <row r="290" spans="1:5" hidden="1" x14ac:dyDescent="0.15">
      <c r="A290" s="1" t="s">
        <v>7</v>
      </c>
      <c r="B290" s="1" t="s">
        <v>98</v>
      </c>
      <c r="C290" s="1" t="s">
        <v>22</v>
      </c>
      <c r="D290" s="1">
        <v>0</v>
      </c>
      <c r="E290" s="1" t="s">
        <v>105</v>
      </c>
    </row>
    <row r="291" spans="1:5" hidden="1" x14ac:dyDescent="0.15">
      <c r="A291" s="1" t="s">
        <v>7</v>
      </c>
      <c r="B291" s="1" t="s">
        <v>99</v>
      </c>
      <c r="C291" s="1" t="s">
        <v>19</v>
      </c>
      <c r="D291" s="1">
        <v>65</v>
      </c>
    </row>
    <row r="292" spans="1:5" x14ac:dyDescent="0.15">
      <c r="A292" s="1" t="s">
        <v>7</v>
      </c>
      <c r="B292" s="1" t="s">
        <v>99</v>
      </c>
      <c r="C292" s="1" t="s">
        <v>20</v>
      </c>
      <c r="D292" s="1">
        <v>6</v>
      </c>
      <c r="E292" s="1" t="s">
        <v>111</v>
      </c>
    </row>
    <row r="293" spans="1:5" hidden="1" x14ac:dyDescent="0.15">
      <c r="A293" s="1" t="s">
        <v>7</v>
      </c>
      <c r="B293" s="1" t="s">
        <v>99</v>
      </c>
      <c r="C293" s="1" t="s">
        <v>21</v>
      </c>
      <c r="D293" s="1">
        <v>-13</v>
      </c>
      <c r="E293" s="1" t="s">
        <v>109</v>
      </c>
    </row>
    <row r="294" spans="1:5" hidden="1" x14ac:dyDescent="0.15">
      <c r="A294" s="1" t="s">
        <v>7</v>
      </c>
      <c r="B294" s="1" t="s">
        <v>99</v>
      </c>
      <c r="C294" s="1" t="s">
        <v>22</v>
      </c>
      <c r="D294" s="1">
        <v>-2</v>
      </c>
      <c r="E294" s="1" t="s">
        <v>105</v>
      </c>
    </row>
    <row r="295" spans="1:5" hidden="1" x14ac:dyDescent="0.15">
      <c r="A295" s="1" t="s">
        <v>7</v>
      </c>
      <c r="B295" s="1" t="s">
        <v>100</v>
      </c>
      <c r="C295" s="1" t="s">
        <v>19</v>
      </c>
      <c r="D295" s="1">
        <v>51</v>
      </c>
    </row>
    <row r="296" spans="1:5" x14ac:dyDescent="0.15">
      <c r="A296" s="1" t="s">
        <v>7</v>
      </c>
      <c r="B296" s="1" t="s">
        <v>100</v>
      </c>
      <c r="C296" s="1" t="s">
        <v>20</v>
      </c>
      <c r="D296" s="1">
        <v>8</v>
      </c>
      <c r="E296" s="1" t="s">
        <v>111</v>
      </c>
    </row>
    <row r="297" spans="1:5" hidden="1" x14ac:dyDescent="0.15">
      <c r="A297" s="1" t="s">
        <v>7</v>
      </c>
      <c r="B297" s="1" t="s">
        <v>100</v>
      </c>
      <c r="C297" s="1" t="s">
        <v>21</v>
      </c>
      <c r="D297" s="1">
        <v>-12</v>
      </c>
      <c r="E297" s="1" t="s">
        <v>109</v>
      </c>
    </row>
    <row r="298" spans="1:5" hidden="1" x14ac:dyDescent="0.15">
      <c r="A298" s="1" t="s">
        <v>7</v>
      </c>
      <c r="B298" s="1" t="s">
        <v>100</v>
      </c>
      <c r="C298" s="1" t="s">
        <v>22</v>
      </c>
      <c r="D298" s="1">
        <v>-6</v>
      </c>
      <c r="E298" s="1" t="s">
        <v>109</v>
      </c>
    </row>
  </sheetData>
  <sheetProtection autoFilter="0"/>
  <autoFilter ref="A1:E298" xr:uid="{00000000-0009-0000-0000-000000000000}">
    <filterColumn colId="4">
      <filters>
        <filter val="Positive significant score"/>
      </filters>
    </filterColumn>
  </autoFilter>
  <conditionalFormatting sqref="D3:D9 D11:D286 D288:D298">
    <cfRule type="cellIs" dxfId="3" priority="1" operator="between">
      <formula>-4</formula>
      <formula>-33</formula>
    </cfRule>
    <cfRule type="cellIs" dxfId="2" priority="2" operator="between">
      <formula>4</formula>
      <formula>16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showGridLines="0" tabSelected="1" zoomScale="92" workbookViewId="0">
      <selection sqref="A1:F2"/>
    </sheetView>
  </sheetViews>
  <sheetFormatPr defaultRowHeight="11.25" x14ac:dyDescent="0.25"/>
  <cols>
    <col min="1" max="1" width="37.28515625" style="4" bestFit="1" customWidth="1"/>
    <col min="2" max="2" width="19.7109375" style="4" bestFit="1" customWidth="1"/>
    <col min="3" max="4" width="19.7109375" style="4" customWidth="1"/>
    <col min="5" max="16384" width="9.140625" style="4"/>
  </cols>
  <sheetData>
    <row r="1" spans="1:6" ht="15" customHeight="1" x14ac:dyDescent="0.25">
      <c r="A1" s="21" t="s">
        <v>17</v>
      </c>
      <c r="B1" s="21"/>
      <c r="C1" s="21"/>
      <c r="D1" s="21"/>
      <c r="E1" s="21"/>
      <c r="F1" s="21"/>
    </row>
    <row r="2" spans="1:6" ht="15" customHeight="1" x14ac:dyDescent="0.25">
      <c r="A2" s="21"/>
      <c r="B2" s="21"/>
      <c r="C2" s="21"/>
      <c r="D2" s="21"/>
      <c r="E2" s="21"/>
      <c r="F2" s="21"/>
    </row>
    <row r="3" spans="1:6" ht="12" customHeight="1" x14ac:dyDescent="0.25">
      <c r="A3" s="6"/>
      <c r="B3" s="6"/>
      <c r="C3" s="6"/>
      <c r="D3" s="6"/>
      <c r="E3" s="6"/>
      <c r="F3" s="6"/>
    </row>
    <row r="4" spans="1:6" ht="25.5" x14ac:dyDescent="0.25">
      <c r="A4" s="8"/>
      <c r="B4" s="9" t="s">
        <v>111</v>
      </c>
      <c r="C4" s="10" t="s">
        <v>105</v>
      </c>
      <c r="D4" s="9" t="s">
        <v>109</v>
      </c>
      <c r="E4" s="6"/>
      <c r="F4" s="6"/>
    </row>
    <row r="5" spans="1:6" ht="17.100000000000001" customHeight="1" x14ac:dyDescent="0.25">
      <c r="A5" s="11" t="s">
        <v>20</v>
      </c>
      <c r="B5" s="12">
        <f>COUNTIFS(Data!$C:$C,Summary!$A5,Data!$E:$E,Summary!B$4)</f>
        <v>29</v>
      </c>
      <c r="C5" s="7">
        <f>COUNTIFS(Data!$C:$C,Summary!$A5,Data!$E:$E,Summary!C$4)</f>
        <v>36</v>
      </c>
      <c r="D5" s="12">
        <f>COUNTIFS(Data!$C:$C,Summary!$A5,Data!$E:$E,Summary!D$4)</f>
        <v>4</v>
      </c>
      <c r="E5" s="6"/>
      <c r="F5" s="6"/>
    </row>
    <row r="6" spans="1:6" ht="17.100000000000001" customHeight="1" x14ac:dyDescent="0.25">
      <c r="A6" s="11" t="s">
        <v>21</v>
      </c>
      <c r="B6" s="12">
        <f>COUNTIFS(Data!$C:$C,Summary!$A6,Data!$E:$E,Summary!B$4)</f>
        <v>4</v>
      </c>
      <c r="C6" s="7">
        <f>COUNTIFS(Data!$C:$C,Summary!$A6,Data!$E:$E,Summary!C$4)</f>
        <v>17</v>
      </c>
      <c r="D6" s="12">
        <f>COUNTIFS(Data!$C:$C,Summary!$A6,Data!$E:$E,Summary!D$4)</f>
        <v>51</v>
      </c>
      <c r="E6" s="6"/>
      <c r="F6" s="6"/>
    </row>
    <row r="7" spans="1:6" ht="17.100000000000001" customHeight="1" x14ac:dyDescent="0.25">
      <c r="A7" s="13" t="s">
        <v>22</v>
      </c>
      <c r="B7" s="14">
        <f>COUNTIFS(Data!$C:$C,Summary!$A7,Data!$E:$E,Summary!B$4)</f>
        <v>23</v>
      </c>
      <c r="C7" s="15">
        <f>COUNTIFS(Data!$C:$C,Summary!$A7,Data!$E:$E,Summary!C$4)</f>
        <v>41</v>
      </c>
      <c r="D7" s="14">
        <f>COUNTIFS(Data!$C:$C,Summary!$A7,Data!$E:$E,Summary!D$4)</f>
        <v>14</v>
      </c>
      <c r="E7" s="6"/>
      <c r="F7" s="6"/>
    </row>
    <row r="8" spans="1:6" ht="12" customHeight="1" x14ac:dyDescent="0.25">
      <c r="A8" s="6"/>
      <c r="B8" s="6"/>
      <c r="C8" s="6"/>
      <c r="D8" s="6"/>
      <c r="E8" s="6"/>
      <c r="F8" s="6"/>
    </row>
    <row r="9" spans="1:6" ht="12" customHeight="1" x14ac:dyDescent="0.25">
      <c r="A9" s="22" t="s">
        <v>106</v>
      </c>
      <c r="B9" s="22"/>
      <c r="C9" s="22"/>
      <c r="D9" s="22"/>
      <c r="E9" s="22"/>
      <c r="F9" s="22"/>
    </row>
    <row r="10" spans="1:6" ht="12" customHeight="1" x14ac:dyDescent="0.25">
      <c r="A10" s="22"/>
      <c r="B10" s="22"/>
      <c r="C10" s="22"/>
      <c r="D10" s="22"/>
      <c r="E10" s="22"/>
      <c r="F10" s="22"/>
    </row>
    <row r="11" spans="1:6" ht="12" customHeight="1" x14ac:dyDescent="0.25">
      <c r="A11" s="16"/>
      <c r="B11" s="16"/>
      <c r="C11" s="16"/>
      <c r="D11" s="16"/>
      <c r="E11" s="16"/>
      <c r="F11" s="16"/>
    </row>
    <row r="12" spans="1:6" ht="17.100000000000001" customHeight="1" x14ac:dyDescent="0.25">
      <c r="A12" s="6" t="s">
        <v>108</v>
      </c>
      <c r="B12" s="23" t="s">
        <v>20</v>
      </c>
      <c r="C12" s="23"/>
      <c r="D12" s="23"/>
      <c r="E12" s="6"/>
      <c r="F12" s="6"/>
    </row>
    <row r="13" spans="1:6" ht="12.75" x14ac:dyDescent="0.25">
      <c r="A13" s="6"/>
      <c r="B13" s="6"/>
      <c r="C13" s="6"/>
      <c r="D13" s="6"/>
      <c r="E13" s="6"/>
      <c r="F13" s="6"/>
    </row>
    <row r="14" spans="1:6" ht="25.5" x14ac:dyDescent="0.25">
      <c r="A14" s="17"/>
      <c r="B14" s="10" t="s">
        <v>111</v>
      </c>
      <c r="C14" s="9" t="s">
        <v>105</v>
      </c>
      <c r="D14" s="9" t="s">
        <v>109</v>
      </c>
      <c r="E14" s="6"/>
      <c r="F14" s="6"/>
    </row>
    <row r="15" spans="1:6" ht="15" customHeight="1" x14ac:dyDescent="0.25">
      <c r="A15" s="18" t="s">
        <v>9</v>
      </c>
      <c r="B15" s="7">
        <f>COUNTIFS(Data!$A:$A,Summary!$A15,Data!$E:$E,Summary!B$14,Data!$C:$C,Summary!$B$12)</f>
        <v>1</v>
      </c>
      <c r="C15" s="12">
        <f>COUNTIFS(Data!$A:$A,Summary!$A15,Data!$E:$E,Summary!C$14,Data!$C:$C,Summary!$B$12)</f>
        <v>4</v>
      </c>
      <c r="D15" s="12">
        <f>COUNTIFS(Data!$A:$A,Summary!$A15,Data!$E:$E,Summary!D$14,Data!$C:$C,Summary!$B$12)</f>
        <v>0</v>
      </c>
      <c r="E15" s="6"/>
      <c r="F15" s="6"/>
    </row>
    <row r="16" spans="1:6" ht="15" customHeight="1" x14ac:dyDescent="0.25">
      <c r="A16" s="18" t="s">
        <v>10</v>
      </c>
      <c r="B16" s="7">
        <f>COUNTIFS(Data!$A:$A,Summary!$A16,Data!$E:$E,Summary!B$14,Data!$C:$C,Summary!$B$12)</f>
        <v>2</v>
      </c>
      <c r="C16" s="12">
        <f>COUNTIFS(Data!$A:$A,Summary!$A16,Data!$E:$E,Summary!C$14,Data!$C:$C,Summary!$B$12)</f>
        <v>1</v>
      </c>
      <c r="D16" s="12">
        <f>COUNTIFS(Data!$A:$A,Summary!$A16,Data!$E:$E,Summary!D$14,Data!$C:$C,Summary!$B$12)</f>
        <v>0</v>
      </c>
      <c r="E16" s="6"/>
      <c r="F16" s="6"/>
    </row>
    <row r="17" spans="1:6" ht="15" customHeight="1" x14ac:dyDescent="0.25">
      <c r="A17" s="18" t="s">
        <v>0</v>
      </c>
      <c r="B17" s="7">
        <f>COUNTIFS(Data!$A:$A,Summary!$A17,Data!$E:$E,Summary!B$14,Data!$C:$C,Summary!$B$12)</f>
        <v>3</v>
      </c>
      <c r="C17" s="12">
        <f>COUNTIFS(Data!$A:$A,Summary!$A17,Data!$E:$E,Summary!C$14,Data!$C:$C,Summary!$B$12)</f>
        <v>4</v>
      </c>
      <c r="D17" s="12">
        <f>COUNTIFS(Data!$A:$A,Summary!$A17,Data!$E:$E,Summary!D$14,Data!$C:$C,Summary!$B$12)</f>
        <v>0</v>
      </c>
      <c r="E17" s="6"/>
      <c r="F17" s="6"/>
    </row>
    <row r="18" spans="1:6" ht="15" customHeight="1" x14ac:dyDescent="0.25">
      <c r="A18" s="18" t="s">
        <v>1</v>
      </c>
      <c r="B18" s="7">
        <f>COUNTIFS(Data!$A:$A,Summary!$A18,Data!$E:$E,Summary!B$14,Data!$C:$C,Summary!$B$12)</f>
        <v>1</v>
      </c>
      <c r="C18" s="12">
        <f>COUNTIFS(Data!$A:$A,Summary!$A18,Data!$E:$E,Summary!C$14,Data!$C:$C,Summary!$B$12)</f>
        <v>5</v>
      </c>
      <c r="D18" s="12">
        <f>COUNTIFS(Data!$A:$A,Summary!$A18,Data!$E:$E,Summary!D$14,Data!$C:$C,Summary!$B$12)</f>
        <v>0</v>
      </c>
      <c r="E18" s="6"/>
      <c r="F18" s="6"/>
    </row>
    <row r="19" spans="1:6" ht="15" customHeight="1" x14ac:dyDescent="0.25">
      <c r="A19" s="18" t="s">
        <v>15</v>
      </c>
      <c r="B19" s="7">
        <f>COUNTIFS(Data!$A:$A,Summary!$A19,Data!$E:$E,Summary!B$14,Data!$C:$C,Summary!$B$12)</f>
        <v>1</v>
      </c>
      <c r="C19" s="12">
        <f>COUNTIFS(Data!$A:$A,Summary!$A19,Data!$E:$E,Summary!C$14,Data!$C:$C,Summary!$B$12)</f>
        <v>2</v>
      </c>
      <c r="D19" s="12">
        <f>COUNTIFS(Data!$A:$A,Summary!$A19,Data!$E:$E,Summary!D$14,Data!$C:$C,Summary!$B$12)</f>
        <v>0</v>
      </c>
      <c r="E19" s="6"/>
      <c r="F19" s="6"/>
    </row>
    <row r="20" spans="1:6" ht="15" customHeight="1" x14ac:dyDescent="0.25">
      <c r="A20" s="18" t="s">
        <v>2</v>
      </c>
      <c r="B20" s="7">
        <f>COUNTIFS(Data!$A:$A,Summary!$A20,Data!$E:$E,Summary!B$14,Data!$C:$C,Summary!$B$12)</f>
        <v>0</v>
      </c>
      <c r="C20" s="12">
        <f>COUNTIFS(Data!$A:$A,Summary!$A20,Data!$E:$E,Summary!C$14,Data!$C:$C,Summary!$B$12)</f>
        <v>3</v>
      </c>
      <c r="D20" s="12">
        <f>COUNTIFS(Data!$A:$A,Summary!$A20,Data!$E:$E,Summary!D$14,Data!$C:$C,Summary!$B$12)</f>
        <v>0</v>
      </c>
      <c r="E20" s="6"/>
      <c r="F20" s="6"/>
    </row>
    <row r="21" spans="1:6" ht="15" customHeight="1" x14ac:dyDescent="0.25">
      <c r="A21" s="18" t="s">
        <v>3</v>
      </c>
      <c r="B21" s="7">
        <f>COUNTIFS(Data!$A:$A,Summary!$A21,Data!$E:$E,Summary!B$14,Data!$C:$C,Summary!$B$12)</f>
        <v>3</v>
      </c>
      <c r="C21" s="12">
        <f>COUNTIFS(Data!$A:$A,Summary!$A21,Data!$E:$E,Summary!C$14,Data!$C:$C,Summary!$B$12)</f>
        <v>1</v>
      </c>
      <c r="D21" s="12">
        <f>COUNTIFS(Data!$A:$A,Summary!$A21,Data!$E:$E,Summary!D$14,Data!$C:$C,Summary!$B$12)</f>
        <v>0</v>
      </c>
      <c r="E21" s="6"/>
      <c r="F21" s="6"/>
    </row>
    <row r="22" spans="1:6" ht="15" customHeight="1" x14ac:dyDescent="0.25">
      <c r="A22" s="18" t="s">
        <v>11</v>
      </c>
      <c r="B22" s="7">
        <f>COUNTIFS(Data!$A:$A,Summary!$A22,Data!$E:$E,Summary!B$14,Data!$C:$C,Summary!$B$12)</f>
        <v>2</v>
      </c>
      <c r="C22" s="12">
        <f>COUNTIFS(Data!$A:$A,Summary!$A22,Data!$E:$E,Summary!C$14,Data!$C:$C,Summary!$B$12)</f>
        <v>5</v>
      </c>
      <c r="D22" s="12">
        <f>COUNTIFS(Data!$A:$A,Summary!$A22,Data!$E:$E,Summary!D$14,Data!$C:$C,Summary!$B$12)</f>
        <v>0</v>
      </c>
      <c r="E22" s="6"/>
      <c r="F22" s="6"/>
    </row>
    <row r="23" spans="1:6" ht="15" customHeight="1" x14ac:dyDescent="0.25">
      <c r="A23" s="18" t="s">
        <v>12</v>
      </c>
      <c r="B23" s="7">
        <f>COUNTIFS(Data!$A:$A,Summary!$A23,Data!$E:$E,Summary!B$14,Data!$C:$C,Summary!$B$12)</f>
        <v>2</v>
      </c>
      <c r="C23" s="12">
        <f>COUNTIFS(Data!$A:$A,Summary!$A23,Data!$E:$E,Summary!C$14,Data!$C:$C,Summary!$B$12)</f>
        <v>1</v>
      </c>
      <c r="D23" s="12">
        <f>COUNTIFS(Data!$A:$A,Summary!$A23,Data!$E:$E,Summary!D$14,Data!$C:$C,Summary!$B$12)</f>
        <v>0</v>
      </c>
      <c r="E23" s="6"/>
      <c r="F23" s="6"/>
    </row>
    <row r="24" spans="1:6" ht="15" customHeight="1" x14ac:dyDescent="0.25">
      <c r="A24" s="18" t="s">
        <v>13</v>
      </c>
      <c r="B24" s="7">
        <f>COUNTIFS(Data!$A:$A,Summary!$A24,Data!$E:$E,Summary!B$14,Data!$C:$C,Summary!$B$12)</f>
        <v>6</v>
      </c>
      <c r="C24" s="12">
        <f>COUNTIFS(Data!$A:$A,Summary!$A24,Data!$E:$E,Summary!C$14,Data!$C:$C,Summary!$B$12)</f>
        <v>3</v>
      </c>
      <c r="D24" s="12">
        <f>COUNTIFS(Data!$A:$A,Summary!$A24,Data!$E:$E,Summary!D$14,Data!$C:$C,Summary!$B$12)</f>
        <v>0</v>
      </c>
      <c r="E24" s="6"/>
      <c r="F24" s="6"/>
    </row>
    <row r="25" spans="1:6" ht="15" customHeight="1" x14ac:dyDescent="0.25">
      <c r="A25" s="18" t="s">
        <v>4</v>
      </c>
      <c r="B25" s="7">
        <f>COUNTIFS(Data!$A:$A,Summary!$A25,Data!$E:$E,Summary!B$14,Data!$C:$C,Summary!$B$12)</f>
        <v>0</v>
      </c>
      <c r="C25" s="12">
        <f>COUNTIFS(Data!$A:$A,Summary!$A25,Data!$E:$E,Summary!C$14,Data!$C:$C,Summary!$B$12)</f>
        <v>1</v>
      </c>
      <c r="D25" s="12">
        <f>COUNTIFS(Data!$A:$A,Summary!$A25,Data!$E:$E,Summary!D$14,Data!$C:$C,Summary!$B$12)</f>
        <v>1</v>
      </c>
      <c r="E25" s="6"/>
      <c r="F25" s="6"/>
    </row>
    <row r="26" spans="1:6" ht="15" customHeight="1" x14ac:dyDescent="0.25">
      <c r="A26" s="18" t="s">
        <v>5</v>
      </c>
      <c r="B26" s="7">
        <f>COUNTIFS(Data!$A:$A,Summary!$A26,Data!$E:$E,Summary!B$14,Data!$C:$C,Summary!$B$12)</f>
        <v>1</v>
      </c>
      <c r="C26" s="12">
        <f>COUNTIFS(Data!$A:$A,Summary!$A26,Data!$E:$E,Summary!C$14,Data!$C:$C,Summary!$B$12)</f>
        <v>0</v>
      </c>
      <c r="D26" s="12">
        <f>COUNTIFS(Data!$A:$A,Summary!$A26,Data!$E:$E,Summary!D$14,Data!$C:$C,Summary!$B$12)</f>
        <v>1</v>
      </c>
      <c r="E26" s="6"/>
      <c r="F26" s="6"/>
    </row>
    <row r="27" spans="1:6" ht="15" customHeight="1" x14ac:dyDescent="0.25">
      <c r="A27" s="18" t="s">
        <v>6</v>
      </c>
      <c r="B27" s="7">
        <f>COUNTIFS(Data!$A:$A,Summary!$A27,Data!$E:$E,Summary!B$14,Data!$C:$C,Summary!$B$12)</f>
        <v>0</v>
      </c>
      <c r="C27" s="12">
        <f>COUNTIFS(Data!$A:$A,Summary!$A27,Data!$E:$E,Summary!C$14,Data!$C:$C,Summary!$B$12)</f>
        <v>0</v>
      </c>
      <c r="D27" s="12">
        <f>COUNTIFS(Data!$A:$A,Summary!$A27,Data!$E:$E,Summary!D$14,Data!$C:$C,Summary!$B$12)</f>
        <v>0</v>
      </c>
      <c r="E27" s="6"/>
      <c r="F27" s="6"/>
    </row>
    <row r="28" spans="1:6" ht="15" customHeight="1" x14ac:dyDescent="0.25">
      <c r="A28" s="18" t="s">
        <v>14</v>
      </c>
      <c r="B28" s="7">
        <f>COUNTIFS(Data!$A:$A,Summary!$A28,Data!$E:$E,Summary!B$14,Data!$C:$C,Summary!$B$12)</f>
        <v>2</v>
      </c>
      <c r="C28" s="12">
        <f>COUNTIFS(Data!$A:$A,Summary!$A28,Data!$E:$E,Summary!C$14,Data!$C:$C,Summary!$B$12)</f>
        <v>0</v>
      </c>
      <c r="D28" s="12">
        <f>COUNTIFS(Data!$A:$A,Summary!$A28,Data!$E:$E,Summary!D$14,Data!$C:$C,Summary!$B$12)</f>
        <v>0</v>
      </c>
      <c r="E28" s="6"/>
      <c r="F28" s="6"/>
    </row>
    <row r="29" spans="1:6" ht="15" customHeight="1" x14ac:dyDescent="0.25">
      <c r="A29" s="18" t="s">
        <v>16</v>
      </c>
      <c r="B29" s="7">
        <f>COUNTIFS(Data!$A:$A,Summary!$A29,Data!$E:$E,Summary!B$14,Data!$C:$C,Summary!$B$12)</f>
        <v>0</v>
      </c>
      <c r="C29" s="12">
        <f>COUNTIFS(Data!$A:$A,Summary!$A29,Data!$E:$E,Summary!C$14,Data!$C:$C,Summary!$B$12)</f>
        <v>2</v>
      </c>
      <c r="D29" s="12">
        <f>COUNTIFS(Data!$A:$A,Summary!$A29,Data!$E:$E,Summary!D$14,Data!$C:$C,Summary!$B$12)</f>
        <v>2</v>
      </c>
      <c r="E29" s="6"/>
      <c r="F29" s="6"/>
    </row>
    <row r="30" spans="1:6" ht="15" customHeight="1" x14ac:dyDescent="0.25">
      <c r="A30" s="19" t="s">
        <v>7</v>
      </c>
      <c r="B30" s="15">
        <f>COUNTIFS(Data!$A:$A,Summary!$A30,Data!$E:$E,Summary!B$14,Data!$C:$C,Summary!$B$12)</f>
        <v>5</v>
      </c>
      <c r="C30" s="14">
        <f>COUNTIFS(Data!$A:$A,Summary!$A30,Data!$E:$E,Summary!C$14,Data!$C:$C,Summary!$B$12)</f>
        <v>4</v>
      </c>
      <c r="D30" s="14">
        <f>COUNTIFS(Data!$A:$A,Summary!$A30,Data!$E:$E,Summary!D$14,Data!$C:$C,Summary!$B$12)</f>
        <v>0</v>
      </c>
      <c r="E30" s="6"/>
      <c r="F30" s="6"/>
    </row>
    <row r="31" spans="1:6" ht="12.75" x14ac:dyDescent="0.25">
      <c r="A31" s="6"/>
      <c r="B31" s="6"/>
      <c r="C31" s="6"/>
      <c r="D31" s="6"/>
      <c r="E31" s="6"/>
      <c r="F31" s="6"/>
    </row>
  </sheetData>
  <sheetProtection sheet="1" objects="1" scenarios="1"/>
  <mergeCells count="3">
    <mergeCell ref="A1:F2"/>
    <mergeCell ref="A9:F10"/>
    <mergeCell ref="B12:D12"/>
  </mergeCells>
  <dataValidations count="1">
    <dataValidation type="list" allowBlank="1" showInputMessage="1" showErrorMessage="1" sqref="B12:D12" xr:uid="{00000000-0002-0000-0100-000000000000}">
      <formula1>Occupational_Group</formula1>
    </dataValidation>
  </dataValidation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showGridLines="0" zoomScale="90" zoomScaleNormal="90" workbookViewId="0">
      <selection activeCell="E15" sqref="E15"/>
    </sheetView>
  </sheetViews>
  <sheetFormatPr defaultRowHeight="11.25" x14ac:dyDescent="0.25"/>
  <cols>
    <col min="1" max="1" width="15.5703125" style="4" customWidth="1"/>
    <col min="2" max="2" width="105" style="4" customWidth="1"/>
    <col min="3" max="16384" width="9.140625" style="4"/>
  </cols>
  <sheetData>
    <row r="1" spans="1:3" s="5" customFormat="1" ht="11.25" customHeight="1" x14ac:dyDescent="0.25">
      <c r="A1" s="25" t="s">
        <v>17</v>
      </c>
      <c r="B1" s="25"/>
    </row>
    <row r="2" spans="1:3" ht="11.25" customHeight="1" x14ac:dyDescent="0.25">
      <c r="A2" s="25"/>
      <c r="B2" s="25"/>
    </row>
    <row r="3" spans="1:3" ht="20.100000000000001" customHeight="1" x14ac:dyDescent="0.25">
      <c r="A3" s="6" t="s">
        <v>8</v>
      </c>
      <c r="B3" s="6" t="s">
        <v>12</v>
      </c>
    </row>
    <row r="4" spans="1:3" ht="20.100000000000001" customHeight="1" x14ac:dyDescent="0.25">
      <c r="A4" s="6" t="s">
        <v>18</v>
      </c>
      <c r="B4" s="6" t="s">
        <v>64</v>
      </c>
    </row>
    <row r="5" spans="1:3" ht="20.100000000000001" customHeight="1" x14ac:dyDescent="0.25">
      <c r="A5" s="6" t="s">
        <v>19</v>
      </c>
      <c r="B5" s="7">
        <f>SUMIFS(Data!D:D,Data!$A:$A,'By Question'!$B$3,Data!$B:$B,'By Question'!$B$4,Data!$C:$C,'By Question'!$A5)</f>
        <v>40</v>
      </c>
      <c r="C5" s="20">
        <f>$B$5</f>
        <v>40</v>
      </c>
    </row>
    <row r="6" spans="1:3" ht="20.100000000000001" customHeight="1" x14ac:dyDescent="0.25">
      <c r="A6" s="6" t="s">
        <v>20</v>
      </c>
      <c r="B6" s="7">
        <f>SUMIFS(Data!D:D,Data!$A:$A,'By Question'!$B$3,Data!$B:$B,'By Question'!$B$4,Data!$C:$C,'By Question'!$A6)</f>
        <v>4</v>
      </c>
      <c r="C6" s="20">
        <f>$B$5+B6</f>
        <v>44</v>
      </c>
    </row>
    <row r="7" spans="1:3" ht="20.100000000000001" customHeight="1" x14ac:dyDescent="0.25">
      <c r="A7" s="6" t="s">
        <v>21</v>
      </c>
      <c r="B7" s="7">
        <f>SUMIFS(Data!D:D,Data!$A:$A,'By Question'!$B$3,Data!$B:$B,'By Question'!$B$4,Data!$C:$C,'By Question'!$A7)</f>
        <v>-7</v>
      </c>
      <c r="C7" s="20">
        <f t="shared" ref="C7:C8" si="0">$B$5+B7</f>
        <v>33</v>
      </c>
    </row>
    <row r="8" spans="1:3" ht="20.100000000000001" customHeight="1" x14ac:dyDescent="0.25">
      <c r="A8" s="6" t="s">
        <v>22</v>
      </c>
      <c r="B8" s="7">
        <f>SUMIFS(Data!D:D,Data!$A:$A,'By Question'!$B$3,Data!$B:$B,'By Question'!$B$4,Data!$C:$C,'By Question'!$A8)</f>
        <v>-3</v>
      </c>
      <c r="C8" s="20">
        <f t="shared" si="0"/>
        <v>37</v>
      </c>
    </row>
    <row r="9" spans="1:3" x14ac:dyDescent="0.25">
      <c r="A9" s="24" t="s">
        <v>110</v>
      </c>
      <c r="B9" s="24"/>
    </row>
    <row r="10" spans="1:3" x14ac:dyDescent="0.25">
      <c r="A10" s="24"/>
      <c r="B10" s="24"/>
    </row>
    <row r="11" spans="1:3" ht="11.25" customHeight="1" x14ac:dyDescent="0.25"/>
    <row r="12" spans="1:3" ht="11.25" customHeight="1" x14ac:dyDescent="0.25"/>
    <row r="13" spans="1:3" ht="11.25" customHeight="1" x14ac:dyDescent="0.25"/>
    <row r="14" spans="1:3" ht="11.25" customHeight="1" x14ac:dyDescent="0.25"/>
    <row r="15" spans="1:3" ht="11.25" customHeight="1" x14ac:dyDescent="0.25"/>
    <row r="16" spans="1:3" ht="11.25" customHeight="1" x14ac:dyDescent="0.25"/>
    <row r="17" ht="11.25" customHeight="1" x14ac:dyDescent="0.25"/>
    <row r="18" ht="11.25" customHeight="1" x14ac:dyDescent="0.25"/>
    <row r="19" ht="11.25" customHeight="1" x14ac:dyDescent="0.25"/>
    <row r="20" ht="11.25" customHeight="1" x14ac:dyDescent="0.25"/>
    <row r="21" ht="11.25" customHeight="1" x14ac:dyDescent="0.25"/>
    <row r="22" ht="11.25" customHeight="1" x14ac:dyDescent="0.25"/>
    <row r="23" ht="11.25" customHeight="1" x14ac:dyDescent="0.25"/>
    <row r="24" ht="11.25" customHeight="1" x14ac:dyDescent="0.25"/>
    <row r="25" ht="11.25" customHeight="1" x14ac:dyDescent="0.25"/>
    <row r="26" ht="11.25" customHeight="1" x14ac:dyDescent="0.25"/>
    <row r="27" ht="11.25" customHeight="1" x14ac:dyDescent="0.25"/>
  </sheetData>
  <sheetProtection sheet="1" objects="1" scenarios="1"/>
  <protectedRanges>
    <protectedRange sqref="B3:B4" name="Toggle"/>
  </protectedRanges>
  <mergeCells count="2">
    <mergeCell ref="A9:B10"/>
    <mergeCell ref="A1:B2"/>
  </mergeCells>
  <conditionalFormatting sqref="B6:B8">
    <cfRule type="cellIs" dxfId="1" priority="1" operator="lessThan">
      <formula>-3</formula>
    </cfRule>
    <cfRule type="cellIs" dxfId="0" priority="2" operator="greaterThan">
      <formula>3</formula>
    </cfRule>
  </conditionalFormatting>
  <dataValidations count="2">
    <dataValidation type="list" allowBlank="1" showInputMessage="1" showErrorMessage="1" sqref="B3" xr:uid="{00000000-0002-0000-0200-000000000000}">
      <formula1>Theme</formula1>
    </dataValidation>
    <dataValidation type="list" allowBlank="1" showInputMessage="1" showErrorMessage="1" sqref="B4" xr:uid="{00000000-0002-0000-0200-000001000000}">
      <formula1>INDIRECT($B$3)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2"/>
  <sheetViews>
    <sheetView showGridLines="0" workbookViewId="0">
      <selection sqref="A1:G2"/>
    </sheetView>
  </sheetViews>
  <sheetFormatPr defaultRowHeight="11.25" x14ac:dyDescent="0.15"/>
  <cols>
    <col min="1" max="1" width="37.28515625" style="1" bestFit="1" customWidth="1"/>
    <col min="2" max="16384" width="9.140625" style="1"/>
  </cols>
  <sheetData>
    <row r="1" spans="1:17" s="2" customFormat="1" x14ac:dyDescent="0.15">
      <c r="A1" s="3" t="s">
        <v>8</v>
      </c>
      <c r="B1" s="3" t="s">
        <v>9</v>
      </c>
      <c r="C1" s="3" t="s">
        <v>10</v>
      </c>
      <c r="D1" s="3" t="s">
        <v>0</v>
      </c>
      <c r="E1" s="3" t="s">
        <v>1</v>
      </c>
      <c r="F1" s="3" t="s">
        <v>15</v>
      </c>
      <c r="G1" s="3" t="s">
        <v>2</v>
      </c>
      <c r="H1" s="3" t="s">
        <v>3</v>
      </c>
      <c r="I1" s="3" t="s">
        <v>11</v>
      </c>
      <c r="J1" s="3" t="s">
        <v>12</v>
      </c>
      <c r="K1" s="3" t="s">
        <v>13</v>
      </c>
      <c r="L1" s="3" t="s">
        <v>4</v>
      </c>
      <c r="M1" s="3" t="s">
        <v>5</v>
      </c>
      <c r="N1" s="3" t="s">
        <v>6</v>
      </c>
      <c r="O1" s="3" t="s">
        <v>14</v>
      </c>
      <c r="P1" s="3" t="s">
        <v>16</v>
      </c>
      <c r="Q1" s="3" t="s">
        <v>7</v>
      </c>
    </row>
    <row r="2" spans="1:17" x14ac:dyDescent="0.15">
      <c r="A2" s="1" t="s">
        <v>9</v>
      </c>
      <c r="B2" s="1" t="s">
        <v>23</v>
      </c>
      <c r="C2" s="1" t="s">
        <v>28</v>
      </c>
      <c r="D2" s="1" t="s">
        <v>31</v>
      </c>
      <c r="E2" s="1" t="s">
        <v>39</v>
      </c>
      <c r="F2" s="1" t="s">
        <v>45</v>
      </c>
      <c r="G2" s="1" t="s">
        <v>48</v>
      </c>
      <c r="H2" s="1" t="s">
        <v>51</v>
      </c>
      <c r="I2" s="1" t="s">
        <v>56</v>
      </c>
      <c r="J2" s="1" t="s">
        <v>63</v>
      </c>
      <c r="K2" s="1" t="s">
        <v>66</v>
      </c>
      <c r="L2" s="1" t="s">
        <v>75</v>
      </c>
      <c r="M2" s="1" t="s">
        <v>77</v>
      </c>
      <c r="N2" s="1" t="s">
        <v>79</v>
      </c>
      <c r="O2" s="1" t="s">
        <v>86</v>
      </c>
      <c r="P2" s="1" t="s">
        <v>88</v>
      </c>
      <c r="Q2" s="1" t="s">
        <v>92</v>
      </c>
    </row>
    <row r="3" spans="1:17" x14ac:dyDescent="0.15">
      <c r="A3" s="1" t="s">
        <v>10</v>
      </c>
      <c r="B3" s="1" t="s">
        <v>24</v>
      </c>
      <c r="C3" s="1" t="s">
        <v>29</v>
      </c>
      <c r="D3" s="1" t="s">
        <v>32</v>
      </c>
      <c r="E3" s="1" t="s">
        <v>40</v>
      </c>
      <c r="F3" s="1" t="s">
        <v>46</v>
      </c>
      <c r="G3" s="1" t="s">
        <v>49</v>
      </c>
      <c r="H3" s="1" t="s">
        <v>52</v>
      </c>
      <c r="I3" s="1" t="s">
        <v>57</v>
      </c>
      <c r="J3" s="1" t="s">
        <v>64</v>
      </c>
      <c r="K3" s="1" t="s">
        <v>67</v>
      </c>
      <c r="L3" s="1" t="s">
        <v>76</v>
      </c>
      <c r="M3" s="1" t="s">
        <v>78</v>
      </c>
      <c r="N3" s="1" t="s">
        <v>80</v>
      </c>
      <c r="O3" s="1" t="s">
        <v>87</v>
      </c>
      <c r="P3" s="1" t="s">
        <v>89</v>
      </c>
      <c r="Q3" s="1" t="s">
        <v>93</v>
      </c>
    </row>
    <row r="4" spans="1:17" x14ac:dyDescent="0.15">
      <c r="A4" s="1" t="s">
        <v>0</v>
      </c>
      <c r="B4" s="1" t="s">
        <v>25</v>
      </c>
      <c r="C4" s="1" t="s">
        <v>30</v>
      </c>
      <c r="D4" s="1" t="s">
        <v>33</v>
      </c>
      <c r="E4" s="1" t="s">
        <v>41</v>
      </c>
      <c r="F4" s="1" t="s">
        <v>47</v>
      </c>
      <c r="G4" s="1" t="s">
        <v>50</v>
      </c>
      <c r="H4" s="1" t="s">
        <v>53</v>
      </c>
      <c r="I4" s="1" t="s">
        <v>58</v>
      </c>
      <c r="J4" s="1" t="s">
        <v>65</v>
      </c>
      <c r="K4" s="1" t="s">
        <v>68</v>
      </c>
      <c r="N4" s="1" t="s">
        <v>81</v>
      </c>
      <c r="P4" s="1" t="s">
        <v>90</v>
      </c>
      <c r="Q4" s="1" t="s">
        <v>94</v>
      </c>
    </row>
    <row r="5" spans="1:17" x14ac:dyDescent="0.15">
      <c r="A5" s="1" t="s">
        <v>1</v>
      </c>
      <c r="B5" s="1" t="s">
        <v>26</v>
      </c>
      <c r="D5" s="1" t="s">
        <v>34</v>
      </c>
      <c r="E5" s="1" t="s">
        <v>42</v>
      </c>
      <c r="H5" s="1" t="s">
        <v>54</v>
      </c>
      <c r="I5" s="1" t="s">
        <v>59</v>
      </c>
      <c r="K5" s="1" t="s">
        <v>69</v>
      </c>
      <c r="N5" s="1" t="s">
        <v>82</v>
      </c>
      <c r="P5" s="1" t="s">
        <v>91</v>
      </c>
      <c r="Q5" s="1" t="s">
        <v>95</v>
      </c>
    </row>
    <row r="6" spans="1:17" x14ac:dyDescent="0.15">
      <c r="A6" s="1" t="s">
        <v>15</v>
      </c>
      <c r="B6" s="1" t="s">
        <v>27</v>
      </c>
      <c r="D6" s="1" t="s">
        <v>35</v>
      </c>
      <c r="E6" s="1" t="s">
        <v>43</v>
      </c>
      <c r="H6" s="1" t="s">
        <v>55</v>
      </c>
      <c r="I6" s="1" t="s">
        <v>60</v>
      </c>
      <c r="K6" s="1" t="s">
        <v>70</v>
      </c>
      <c r="N6" s="1" t="s">
        <v>83</v>
      </c>
      <c r="Q6" s="1" t="s">
        <v>96</v>
      </c>
    </row>
    <row r="7" spans="1:17" x14ac:dyDescent="0.15">
      <c r="A7" s="1" t="s">
        <v>2</v>
      </c>
      <c r="D7" s="1" t="s">
        <v>36</v>
      </c>
      <c r="E7" s="1" t="s">
        <v>44</v>
      </c>
      <c r="I7" s="1" t="s">
        <v>61</v>
      </c>
      <c r="K7" s="1" t="s">
        <v>71</v>
      </c>
      <c r="N7" s="1" t="s">
        <v>84</v>
      </c>
      <c r="Q7" s="1" t="s">
        <v>97</v>
      </c>
    </row>
    <row r="8" spans="1:17" x14ac:dyDescent="0.15">
      <c r="A8" s="1" t="s">
        <v>3</v>
      </c>
      <c r="D8" s="1" t="s">
        <v>37</v>
      </c>
      <c r="I8" s="1" t="s">
        <v>62</v>
      </c>
      <c r="K8" s="1" t="s">
        <v>72</v>
      </c>
      <c r="N8" s="1" t="s">
        <v>85</v>
      </c>
      <c r="Q8" s="1" t="s">
        <v>98</v>
      </c>
    </row>
    <row r="9" spans="1:17" x14ac:dyDescent="0.15">
      <c r="A9" s="1" t="s">
        <v>11</v>
      </c>
      <c r="D9" s="1" t="s">
        <v>38</v>
      </c>
      <c r="K9" s="1" t="s">
        <v>73</v>
      </c>
      <c r="Q9" s="1" t="s">
        <v>99</v>
      </c>
    </row>
    <row r="10" spans="1:17" x14ac:dyDescent="0.15">
      <c r="A10" s="1" t="s">
        <v>12</v>
      </c>
      <c r="K10" s="1" t="s">
        <v>74</v>
      </c>
      <c r="Q10" s="1" t="s">
        <v>100</v>
      </c>
    </row>
    <row r="11" spans="1:17" x14ac:dyDescent="0.15">
      <c r="A11" s="1" t="s">
        <v>13</v>
      </c>
    </row>
    <row r="12" spans="1:17" x14ac:dyDescent="0.15">
      <c r="A12" s="1" t="s">
        <v>4</v>
      </c>
    </row>
    <row r="13" spans="1:17" x14ac:dyDescent="0.15">
      <c r="A13" s="1" t="s">
        <v>5</v>
      </c>
    </row>
    <row r="14" spans="1:17" x14ac:dyDescent="0.15">
      <c r="A14" s="1" t="s">
        <v>6</v>
      </c>
    </row>
    <row r="15" spans="1:17" x14ac:dyDescent="0.15">
      <c r="A15" s="1" t="s">
        <v>14</v>
      </c>
    </row>
    <row r="16" spans="1:17" x14ac:dyDescent="0.15">
      <c r="A16" s="1" t="s">
        <v>16</v>
      </c>
    </row>
    <row r="17" spans="1:1" x14ac:dyDescent="0.15">
      <c r="A17" s="1" t="s">
        <v>7</v>
      </c>
    </row>
    <row r="19" spans="1:1" x14ac:dyDescent="0.15">
      <c r="A19" s="1" t="s">
        <v>107</v>
      </c>
    </row>
    <row r="20" spans="1:1" x14ac:dyDescent="0.15">
      <c r="A20" s="1" t="s">
        <v>20</v>
      </c>
    </row>
    <row r="21" spans="1:1" x14ac:dyDescent="0.15">
      <c r="A21" s="1" t="s">
        <v>21</v>
      </c>
    </row>
    <row r="22" spans="1:1" x14ac:dyDescent="0.15">
      <c r="A22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Data</vt:lpstr>
      <vt:lpstr>Summary</vt:lpstr>
      <vt:lpstr>By Question</vt:lpstr>
      <vt:lpstr>DDL</vt:lpstr>
      <vt:lpstr>Bullying_harassment_discrimination</vt:lpstr>
      <vt:lpstr>Communications_within_the_University</vt:lpstr>
      <vt:lpstr>Enablement</vt:lpstr>
      <vt:lpstr>Engagement</vt:lpstr>
      <vt:lpstr>Equality_Diversity_and_Inclusion</vt:lpstr>
      <vt:lpstr>Inclusion</vt:lpstr>
      <vt:lpstr>Leadership</vt:lpstr>
      <vt:lpstr>Line_Management</vt:lpstr>
      <vt:lpstr>Occupational_Group</vt:lpstr>
      <vt:lpstr>Our_Organisational_Change</vt:lpstr>
      <vt:lpstr>Our_University_Purpose</vt:lpstr>
      <vt:lpstr>PDR</vt:lpstr>
      <vt:lpstr>Recognition</vt:lpstr>
      <vt:lpstr>Researchers</vt:lpstr>
      <vt:lpstr>Reward_and_Security</vt:lpstr>
      <vt:lpstr>Role_and_Development</vt:lpstr>
      <vt:lpstr>Theme</vt:lpstr>
      <vt:lpstr>Wellbeing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Mehmood Mulla</dc:creator>
  <cp:lastModifiedBy>Alithea Buchan</cp:lastModifiedBy>
  <cp:lastPrinted>2022-12-13T10:04:50Z</cp:lastPrinted>
  <dcterms:created xsi:type="dcterms:W3CDTF">2022-12-12T12:20:21Z</dcterms:created>
  <dcterms:modified xsi:type="dcterms:W3CDTF">2023-01-16T09:21:27Z</dcterms:modified>
</cp:coreProperties>
</file>