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stings\"/>
    </mc:Choice>
  </mc:AlternateContent>
  <bookViews>
    <workbookView xWindow="0" yWindow="0" windowWidth="20430" windowHeight="7560" activeTab="2"/>
  </bookViews>
  <sheets>
    <sheet name="Characterisation" sheetId="1" r:id="rId1"/>
    <sheet name="Packages" sheetId="2" r:id="rId2"/>
    <sheet name="Packages 2" sheetId="3" r:id="rId3"/>
  </sheets>
  <definedNames>
    <definedName name="_xlnm._FilterDatabase" localSheetId="0" hidden="1">Characterisation!$A$1:$A$25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4" i="2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<sst xmlns="http://schemas.openxmlformats.org/spreadsheetml/2006/main" count="77" uniqueCount="50">
  <si>
    <t>Equipment</t>
  </si>
  <si>
    <t>Daily Hire Rate</t>
  </si>
  <si>
    <t>200kN Mechanical testing machine</t>
  </si>
  <si>
    <t>Drop Shape Analyser</t>
  </si>
  <si>
    <t>Dynamic light scattering Particle sizer with zeta potential</t>
  </si>
  <si>
    <t>Dynamic Scanning Calorimeter (high temperature)</t>
  </si>
  <si>
    <t>Dynamic Scanning Calorimeter (low temperature)</t>
  </si>
  <si>
    <t>Ellipsometer</t>
  </si>
  <si>
    <t>Fourier Transform Infrared Spectrometer</t>
  </si>
  <si>
    <t>Laser flash thermal conductivity</t>
  </si>
  <si>
    <t>On line FTIR and Mass Spectrometer system</t>
  </si>
  <si>
    <t>Optical Microscope</t>
  </si>
  <si>
    <t>Polymer viscometer</t>
  </si>
  <si>
    <t xml:space="preserve">Steady state thermal measurement </t>
  </si>
  <si>
    <t>Surface Zeta Potential system</t>
  </si>
  <si>
    <t>Thermo Balance Thermogravimetric Analyser (TGA)</t>
  </si>
  <si>
    <t>Thermoelectric characterisation system</t>
  </si>
  <si>
    <t>Transient thermal conductivity system</t>
  </si>
  <si>
    <t>Viscomter / rheometer</t>
  </si>
  <si>
    <t>Wet and Dry Laser diffraction particle sizer</t>
  </si>
  <si>
    <t>Wet Laser diffraction prticle sizer</t>
  </si>
  <si>
    <t>WVTR</t>
  </si>
  <si>
    <t>Half Daily</t>
  </si>
  <si>
    <t>Hourly</t>
  </si>
  <si>
    <t>Quarterly Package: 5 days fair use</t>
  </si>
  <si>
    <t>Annual Package:    20 days fair use</t>
  </si>
  <si>
    <t>Fourier Transform Infrared Spectrometer with Photoluminescence and FTIR imaging microscope</t>
  </si>
  <si>
    <t>Micro Raman Spectrometers(Quontor and free space)</t>
  </si>
  <si>
    <t>SEM</t>
  </si>
  <si>
    <t>Day rate</t>
  </si>
  <si>
    <t>free</t>
  </si>
  <si>
    <t>Supervisor</t>
  </si>
  <si>
    <t>Total with Operator</t>
  </si>
  <si>
    <t>Pilot Scale Slot Die Coating line</t>
  </si>
  <si>
    <t>Lab consumables</t>
  </si>
  <si>
    <t>Fumecupboard</t>
  </si>
  <si>
    <t>Bench space</t>
  </si>
  <si>
    <t>Operator x 1</t>
  </si>
  <si>
    <t>Operator x 2</t>
  </si>
  <si>
    <t>Substrates and chemicals as required</t>
  </si>
  <si>
    <t>Total with 2 x Operators</t>
  </si>
  <si>
    <t>Minimum day usage needed</t>
  </si>
  <si>
    <t>Clean Down</t>
  </si>
  <si>
    <t>Small Scale Chararcterisation package</t>
  </si>
  <si>
    <t>daily</t>
  </si>
  <si>
    <t>half daily</t>
  </si>
  <si>
    <t>hourly</t>
  </si>
  <si>
    <t>Median value</t>
  </si>
  <si>
    <t>large Scale Chararcterisation package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</si>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</sst>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"/>
    <numFmt numFmtId="165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164" fontId="0" fillId="0" borderId="1" xfId="0" applyNumberFormat="1" applyFill="1" applyBorder="1" applyAlignment="1">
      <alignment horizontal="right" vertical="top" wrapText="1"/>
    </xf>
    <xf numFmtId="4" fontId="0" fillId="0" borderId="2" xfId="0" applyNumberFormat="1" applyFill="1" applyBorder="1" applyAlignment="1">
      <alignment vertical="top" wrapText="1"/>
    </xf>
    <xf numFmtId="4" fontId="0" fillId="0" borderId="4" xfId="0" applyNumberFormat="1" applyFill="1" applyBorder="1" applyAlignment="1">
      <alignment vertical="top" wrapText="1"/>
    </xf>
    <xf numFmtId="164" fontId="0" fillId="0" borderId="5" xfId="0" applyNumberFormat="1" applyFill="1" applyBorder="1" applyAlignment="1">
      <alignment horizontal="right" vertical="top" wrapText="1"/>
    </xf>
    <xf numFmtId="164" fontId="0" fillId="2" borderId="1" xfId="0" applyNumberFormat="1" applyFill="1" applyBorder="1" applyAlignment="1">
      <alignment vertical="top"/>
    </xf>
    <xf numFmtId="164" fontId="0" fillId="2" borderId="3" xfId="0" applyNumberFormat="1" applyFill="1" applyBorder="1" applyAlignment="1">
      <alignment vertical="top"/>
    </xf>
    <xf numFmtId="164" fontId="0" fillId="2" borderId="5" xfId="0" applyNumberFormat="1" applyFill="1" applyBorder="1" applyAlignment="1">
      <alignment vertical="top"/>
    </xf>
    <xf numFmtId="164" fontId="0" fillId="2" borderId="6" xfId="0" applyNumberFormat="1" applyFill="1" applyBorder="1" applyAlignment="1">
      <alignment vertical="top"/>
    </xf>
    <xf numFmtId="4" fontId="0" fillId="0" borderId="7" xfId="0" applyNumberFormat="1" applyFill="1" applyBorder="1" applyAlignment="1">
      <alignment vertical="top" wrapText="1"/>
    </xf>
    <xf numFmtId="164" fontId="0" fillId="0" borderId="8" xfId="0" applyNumberFormat="1" applyFill="1" applyBorder="1" applyAlignment="1">
      <alignment horizontal="right" vertical="top" wrapText="1"/>
    </xf>
    <xf numFmtId="164" fontId="0" fillId="2" borderId="8" xfId="0" applyNumberFormat="1" applyFill="1" applyBorder="1" applyAlignment="1">
      <alignment vertical="top"/>
    </xf>
    <xf numFmtId="164" fontId="0" fillId="2" borderId="9" xfId="0" applyNumberFormat="1" applyFill="1" applyBorder="1" applyAlignment="1">
      <alignment vertical="top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164" fontId="2" fillId="0" borderId="0" xfId="1" applyNumberFormat="1" applyFont="1"/>
    <xf numFmtId="0" fontId="5" fillId="0" borderId="0" xfId="1" applyFont="1"/>
    <xf numFmtId="164" fontId="5" fillId="0" borderId="0" xfId="1" applyNumberFormat="1" applyFont="1" applyAlignment="1">
      <alignment horizontal="right"/>
    </xf>
    <xf numFmtId="0" fontId="1" fillId="0" borderId="0" xfId="0" applyFont="1"/>
    <xf numFmtId="0" fontId="3" fillId="0" borderId="0" xfId="1" applyFont="1"/>
    <xf numFmtId="0" fontId="2" fillId="0" borderId="0" xfId="1" applyFont="1" applyAlignment="1">
      <alignment horizontal="right"/>
    </xf>
    <xf numFmtId="0" fontId="4" fillId="0" borderId="0" xfId="1" applyFont="1"/>
    <xf numFmtId="164" fontId="4" fillId="0" borderId="0" xfId="1" applyNumberFormat="1" applyFont="1"/>
    <xf numFmtId="0" fontId="6" fillId="0" borderId="0" xfId="1" applyFont="1" applyAlignment="1">
      <alignment horizontal="right"/>
    </xf>
    <xf numFmtId="0" fontId="0" fillId="0" borderId="0" xfId="0" applyAlignment="1"/>
    <xf numFmtId="0" fontId="5" fillId="0" borderId="0" xfId="1" applyFont="1" applyAlignment="1">
      <alignment wrapText="1"/>
    </xf>
    <xf numFmtId="0" fontId="0" fillId="4" borderId="1" xfId="0" applyFill="1" applyBorder="1"/>
    <xf numFmtId="0" fontId="0" fillId="2" borderId="0" xfId="0" applyFill="1"/>
    <xf numFmtId="4" fontId="0" fillId="5" borderId="1" xfId="0" applyNumberFormat="1" applyFill="1" applyBorder="1" applyAlignment="1">
      <alignment vertical="top" wrapText="1"/>
    </xf>
    <xf numFmtId="1" fontId="0" fillId="5" borderId="1" xfId="0" applyNumberFormat="1" applyFill="1" applyBorder="1" applyAlignment="1">
      <alignment horizontal="right" vertical="top" wrapText="1"/>
    </xf>
    <xf numFmtId="1" fontId="0" fillId="2" borderId="1" xfId="0" applyNumberFormat="1" applyFill="1" applyBorder="1" applyAlignment="1">
      <alignment horizontal="right" vertical="top" wrapText="1"/>
    </xf>
    <xf numFmtId="4" fontId="0" fillId="2" borderId="0" xfId="0" applyNumberFormat="1" applyFill="1" applyBorder="1" applyAlignment="1">
      <alignment vertical="top" wrapText="1"/>
    </xf>
    <xf numFmtId="1" fontId="0" fillId="2" borderId="0" xfId="0" applyNumberFormat="1" applyFill="1" applyBorder="1" applyAlignment="1">
      <alignment horizontal="right" vertical="top" wrapText="1"/>
    </xf>
    <xf numFmtId="1" fontId="0" fillId="6" borderId="1" xfId="0" applyNumberFormat="1" applyFill="1" applyBorder="1" applyAlignment="1">
      <alignment horizontal="right" vertical="top" wrapText="1"/>
    </xf>
    <xf numFmtId="4" fontId="0" fillId="7" borderId="1" xfId="0" applyNumberFormat="1" applyFill="1" applyBorder="1" applyAlignment="1">
      <alignment vertical="top" wrapText="1"/>
    </xf>
    <xf numFmtId="1" fontId="0" fillId="7" borderId="1" xfId="0" applyNumberFormat="1" applyFill="1" applyBorder="1" applyAlignment="1">
      <alignment horizontal="right" vertical="top" wrapText="1"/>
    </xf>
    <xf numFmtId="0" fontId="0" fillId="6" borderId="1" xfId="0" applyFill="1" applyBorder="1"/>
    <xf numFmtId="165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5" x14ac:dyDescent="0.25"/>
  <cols>
    <col min="1" max="1" width="32.7109375" customWidth="1"/>
    <col min="2" max="2" width="14.140625" bestFit="1" customWidth="1"/>
    <col min="5" max="5" width="19.28515625" customWidth="1"/>
    <col min="6" max="6" width="20.42578125" customWidth="1"/>
  </cols>
  <sheetData>
    <row r="1" spans="1:6" ht="48" thickBot="1" x14ac:dyDescent="0.3">
      <c r="A1" s="13" t="s">
        <v>0</v>
      </c>
      <c r="B1" s="14" t="s">
        <v>1</v>
      </c>
      <c r="C1" s="14" t="s">
        <v>22</v>
      </c>
      <c r="D1" s="14" t="s">
        <v>23</v>
      </c>
      <c r="E1" s="14" t="s">
        <v>24</v>
      </c>
      <c r="F1" s="15" t="s">
        <v>25</v>
      </c>
    </row>
    <row r="2" spans="1:6" x14ac:dyDescent="0.25">
      <c r="A2" s="9" t="s">
        <v>2</v>
      </c>
      <c r="B2" s="10">
        <v>200</v>
      </c>
      <c r="C2" s="10">
        <v>100</v>
      </c>
      <c r="D2" s="10">
        <v>30</v>
      </c>
      <c r="E2" s="11">
        <f>C2*1.3*5</f>
        <v>650</v>
      </c>
      <c r="F2" s="12">
        <f>C2*1.2*20</f>
        <v>2400</v>
      </c>
    </row>
    <row r="3" spans="1:6" x14ac:dyDescent="0.25">
      <c r="A3" s="2" t="s">
        <v>3</v>
      </c>
      <c r="B3" s="1">
        <v>250</v>
      </c>
      <c r="C3" s="1">
        <v>125</v>
      </c>
      <c r="D3" s="1">
        <v>40</v>
      </c>
      <c r="E3" s="5">
        <f t="shared" ref="E3:E25" si="0">C3*1.3*5</f>
        <v>812.5</v>
      </c>
      <c r="F3" s="6">
        <f t="shared" ref="F3:F25" si="1">C3*1.2*20</f>
        <v>3000</v>
      </c>
    </row>
    <row r="4" spans="1:6" ht="30" x14ac:dyDescent="0.25">
      <c r="A4" s="2" t="s">
        <v>4</v>
      </c>
      <c r="B4" s="1">
        <v>250</v>
      </c>
      <c r="C4" s="1">
        <v>125</v>
      </c>
      <c r="D4" s="1">
        <v>40</v>
      </c>
      <c r="E4" s="5">
        <f t="shared" si="0"/>
        <v>812.5</v>
      </c>
      <c r="F4" s="6">
        <f t="shared" si="1"/>
        <v>3000</v>
      </c>
    </row>
    <row r="5" spans="1:6" ht="30" x14ac:dyDescent="0.25">
      <c r="A5" s="2" t="s">
        <v>5</v>
      </c>
      <c r="B5" s="1">
        <v>300</v>
      </c>
      <c r="C5" s="1">
        <v>150</v>
      </c>
      <c r="D5" s="1">
        <v>45</v>
      </c>
      <c r="E5" s="5">
        <f t="shared" si="0"/>
        <v>975</v>
      </c>
      <c r="F5" s="6">
        <f t="shared" si="1"/>
        <v>3600</v>
      </c>
    </row>
    <row r="6" spans="1:6" ht="30" x14ac:dyDescent="0.25">
      <c r="A6" s="2" t="s">
        <v>6</v>
      </c>
      <c r="B6" s="1">
        <v>250</v>
      </c>
      <c r="C6" s="1">
        <v>125</v>
      </c>
      <c r="D6" s="1">
        <v>40</v>
      </c>
      <c r="E6" s="5">
        <f t="shared" si="0"/>
        <v>812.5</v>
      </c>
      <c r="F6" s="6">
        <f t="shared" si="1"/>
        <v>3000</v>
      </c>
    </row>
    <row r="7" spans="1:6" x14ac:dyDescent="0.25">
      <c r="A7" s="2" t="s">
        <v>7</v>
      </c>
      <c r="B7" s="1">
        <v>300</v>
      </c>
      <c r="C7" s="1">
        <v>150</v>
      </c>
      <c r="D7" s="1">
        <v>50</v>
      </c>
      <c r="E7" s="5">
        <f t="shared" si="0"/>
        <v>975</v>
      </c>
      <c r="F7" s="6">
        <f t="shared" si="1"/>
        <v>3600</v>
      </c>
    </row>
    <row r="8" spans="1:6" ht="30" x14ac:dyDescent="0.25">
      <c r="A8" s="2" t="s">
        <v>8</v>
      </c>
      <c r="B8" s="1">
        <v>300</v>
      </c>
      <c r="C8" s="1">
        <v>150</v>
      </c>
      <c r="D8" s="1">
        <v>45</v>
      </c>
      <c r="E8" s="5">
        <f t="shared" si="0"/>
        <v>975</v>
      </c>
      <c r="F8" s="6">
        <f t="shared" si="1"/>
        <v>3600</v>
      </c>
    </row>
    <row r="9" spans="1:6" x14ac:dyDescent="0.25">
      <c r="A9" s="2" t="s">
        <v>9</v>
      </c>
      <c r="B9" s="1">
        <v>300</v>
      </c>
      <c r="C9" s="1">
        <v>150</v>
      </c>
      <c r="D9" s="1">
        <v>50</v>
      </c>
      <c r="E9" s="5">
        <f t="shared" si="0"/>
        <v>975</v>
      </c>
      <c r="F9" s="6">
        <f t="shared" si="1"/>
        <v>3600</v>
      </c>
    </row>
    <row r="10" spans="1:6" ht="30" x14ac:dyDescent="0.25">
      <c r="A10" s="2" t="s">
        <v>10</v>
      </c>
      <c r="B10" s="1">
        <v>200</v>
      </c>
      <c r="C10" s="1">
        <v>100</v>
      </c>
      <c r="D10" s="1">
        <v>30</v>
      </c>
      <c r="E10" s="5">
        <f t="shared" si="0"/>
        <v>650</v>
      </c>
      <c r="F10" s="6">
        <f t="shared" si="1"/>
        <v>2400</v>
      </c>
    </row>
    <row r="11" spans="1:6" ht="30" x14ac:dyDescent="0.25">
      <c r="A11" s="2" t="s">
        <v>10</v>
      </c>
      <c r="B11" s="1">
        <v>250</v>
      </c>
      <c r="C11" s="1">
        <v>125</v>
      </c>
      <c r="D11" s="1">
        <v>40</v>
      </c>
      <c r="E11" s="5">
        <f t="shared" si="0"/>
        <v>812.5</v>
      </c>
      <c r="F11" s="6">
        <f t="shared" si="1"/>
        <v>3000</v>
      </c>
    </row>
    <row r="12" spans="1:6" x14ac:dyDescent="0.25">
      <c r="A12" s="2" t="s">
        <v>11</v>
      </c>
      <c r="B12" s="1">
        <v>150</v>
      </c>
      <c r="C12" s="1">
        <v>75</v>
      </c>
      <c r="D12" s="1">
        <v>25</v>
      </c>
      <c r="E12" s="5">
        <f t="shared" si="0"/>
        <v>487.5</v>
      </c>
      <c r="F12" s="6">
        <f t="shared" si="1"/>
        <v>1800</v>
      </c>
    </row>
    <row r="13" spans="1:6" x14ac:dyDescent="0.25">
      <c r="A13" s="2" t="s">
        <v>12</v>
      </c>
      <c r="B13" s="1">
        <v>250</v>
      </c>
      <c r="C13" s="1">
        <v>125</v>
      </c>
      <c r="D13" s="1">
        <v>40</v>
      </c>
      <c r="E13" s="5">
        <f t="shared" si="0"/>
        <v>812.5</v>
      </c>
      <c r="F13" s="6">
        <f t="shared" si="1"/>
        <v>3000</v>
      </c>
    </row>
    <row r="14" spans="1:6" ht="30" x14ac:dyDescent="0.25">
      <c r="A14" s="2" t="s">
        <v>13</v>
      </c>
      <c r="B14" s="1">
        <v>200</v>
      </c>
      <c r="C14" s="1">
        <v>100</v>
      </c>
      <c r="D14" s="1">
        <v>30</v>
      </c>
      <c r="E14" s="5">
        <f t="shared" si="0"/>
        <v>650</v>
      </c>
      <c r="F14" s="6">
        <f t="shared" si="1"/>
        <v>2400</v>
      </c>
    </row>
    <row r="15" spans="1:6" x14ac:dyDescent="0.25">
      <c r="A15" s="2" t="s">
        <v>14</v>
      </c>
      <c r="B15" s="1">
        <v>250</v>
      </c>
      <c r="C15" s="1">
        <v>125</v>
      </c>
      <c r="D15" s="1">
        <v>40</v>
      </c>
      <c r="E15" s="5">
        <f t="shared" si="0"/>
        <v>812.5</v>
      </c>
      <c r="F15" s="6">
        <f t="shared" si="1"/>
        <v>3000</v>
      </c>
    </row>
    <row r="16" spans="1:6" ht="30" x14ac:dyDescent="0.25">
      <c r="A16" s="2" t="s">
        <v>15</v>
      </c>
      <c r="B16" s="1">
        <v>250</v>
      </c>
      <c r="C16" s="1">
        <v>125</v>
      </c>
      <c r="D16" s="1">
        <v>40</v>
      </c>
      <c r="E16" s="5">
        <f t="shared" si="0"/>
        <v>812.5</v>
      </c>
      <c r="F16" s="6">
        <f t="shared" si="1"/>
        <v>3000</v>
      </c>
    </row>
    <row r="17" spans="1:6" ht="30" x14ac:dyDescent="0.25">
      <c r="A17" s="2" t="s">
        <v>16</v>
      </c>
      <c r="B17" s="1">
        <v>250</v>
      </c>
      <c r="C17" s="1">
        <v>125</v>
      </c>
      <c r="D17" s="1">
        <v>40</v>
      </c>
      <c r="E17" s="5">
        <f t="shared" si="0"/>
        <v>812.5</v>
      </c>
      <c r="F17" s="6">
        <f t="shared" si="1"/>
        <v>3000</v>
      </c>
    </row>
    <row r="18" spans="1:6" ht="30" x14ac:dyDescent="0.25">
      <c r="A18" s="2" t="s">
        <v>17</v>
      </c>
      <c r="B18" s="1">
        <v>200</v>
      </c>
      <c r="C18" s="1">
        <v>100</v>
      </c>
      <c r="D18" s="1">
        <v>30</v>
      </c>
      <c r="E18" s="5">
        <f t="shared" si="0"/>
        <v>650</v>
      </c>
      <c r="F18" s="6">
        <f t="shared" si="1"/>
        <v>2400</v>
      </c>
    </row>
    <row r="19" spans="1:6" x14ac:dyDescent="0.25">
      <c r="A19" s="2" t="s">
        <v>18</v>
      </c>
      <c r="B19" s="1">
        <v>250</v>
      </c>
      <c r="C19" s="1">
        <v>125</v>
      </c>
      <c r="D19" s="1">
        <v>40</v>
      </c>
      <c r="E19" s="5">
        <f t="shared" si="0"/>
        <v>812.5</v>
      </c>
      <c r="F19" s="6">
        <f t="shared" si="1"/>
        <v>3000</v>
      </c>
    </row>
    <row r="20" spans="1:6" ht="30" x14ac:dyDescent="0.25">
      <c r="A20" s="2" t="s">
        <v>19</v>
      </c>
      <c r="B20" s="1">
        <v>250</v>
      </c>
      <c r="C20" s="1">
        <v>125</v>
      </c>
      <c r="D20" s="1">
        <v>40</v>
      </c>
      <c r="E20" s="5">
        <f t="shared" si="0"/>
        <v>812.5</v>
      </c>
      <c r="F20" s="6">
        <f t="shared" si="1"/>
        <v>3000</v>
      </c>
    </row>
    <row r="21" spans="1:6" x14ac:dyDescent="0.25">
      <c r="A21" s="2" t="s">
        <v>20</v>
      </c>
      <c r="B21" s="1">
        <v>250</v>
      </c>
      <c r="C21" s="1">
        <v>125</v>
      </c>
      <c r="D21" s="1">
        <v>40</v>
      </c>
      <c r="E21" s="5">
        <f t="shared" si="0"/>
        <v>812.5</v>
      </c>
      <c r="F21" s="6">
        <f t="shared" si="1"/>
        <v>3000</v>
      </c>
    </row>
    <row r="22" spans="1:6" x14ac:dyDescent="0.25">
      <c r="A22" s="2" t="s">
        <v>21</v>
      </c>
      <c r="B22" s="1">
        <v>300</v>
      </c>
      <c r="C22" s="1">
        <v>150</v>
      </c>
      <c r="D22" s="1">
        <v>45</v>
      </c>
      <c r="E22" s="5">
        <f t="shared" si="0"/>
        <v>975</v>
      </c>
      <c r="F22" s="6">
        <f t="shared" si="1"/>
        <v>3600</v>
      </c>
    </row>
    <row r="23" spans="1:6" ht="60" x14ac:dyDescent="0.25">
      <c r="A23" s="2" t="s">
        <v>26</v>
      </c>
      <c r="B23" s="1">
        <v>1000</v>
      </c>
      <c r="C23" s="1">
        <v>500</v>
      </c>
      <c r="D23" s="1">
        <v>150</v>
      </c>
      <c r="E23" s="5">
        <f t="shared" si="0"/>
        <v>3250</v>
      </c>
      <c r="F23" s="6">
        <f t="shared" si="1"/>
        <v>12000</v>
      </c>
    </row>
    <row r="24" spans="1:6" ht="45" x14ac:dyDescent="0.25">
      <c r="A24" s="2" t="s">
        <v>27</v>
      </c>
      <c r="B24" s="1">
        <v>1000</v>
      </c>
      <c r="C24" s="1">
        <v>500</v>
      </c>
      <c r="D24" s="1">
        <v>150</v>
      </c>
      <c r="E24" s="5">
        <f t="shared" si="0"/>
        <v>3250</v>
      </c>
      <c r="F24" s="6">
        <f t="shared" si="1"/>
        <v>12000</v>
      </c>
    </row>
    <row r="25" spans="1:6" ht="15.75" thickBot="1" x14ac:dyDescent="0.3">
      <c r="A25" s="3" t="s">
        <v>28</v>
      </c>
      <c r="B25" s="4">
        <v>1000</v>
      </c>
      <c r="C25" s="4">
        <v>500</v>
      </c>
      <c r="D25" s="4">
        <v>150</v>
      </c>
      <c r="E25" s="7">
        <f t="shared" si="0"/>
        <v>3250</v>
      </c>
      <c r="F25" s="8">
        <f t="shared" si="1"/>
        <v>12000</v>
      </c>
    </row>
  </sheetData>
  <autoFilter ref="A1:A25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G14" sqref="G14"/>
    </sheetView>
  </sheetViews>
  <sheetFormatPr defaultRowHeight="15" x14ac:dyDescent="0.25"/>
  <cols>
    <col min="1" max="1" width="30.7109375" bestFit="1" customWidth="1"/>
  </cols>
  <sheetData>
    <row r="2" spans="1:2" ht="32.25" customHeight="1" x14ac:dyDescent="0.25">
      <c r="A2" s="16" t="s">
        <v>0</v>
      </c>
      <c r="B2" s="17" t="s">
        <v>29</v>
      </c>
    </row>
    <row r="3" spans="1:2" ht="15.75" x14ac:dyDescent="0.25">
      <c r="A3" s="18" t="s">
        <v>33</v>
      </c>
      <c r="B3" s="19">
        <v>2250</v>
      </c>
    </row>
    <row r="4" spans="1:2" ht="15.75" x14ac:dyDescent="0.25">
      <c r="A4" s="18" t="s">
        <v>34</v>
      </c>
      <c r="B4" s="19" t="s">
        <v>30</v>
      </c>
    </row>
    <row r="5" spans="1:2" ht="15.75" x14ac:dyDescent="0.25">
      <c r="A5" s="18" t="s">
        <v>35</v>
      </c>
      <c r="B5" s="19">
        <v>100</v>
      </c>
    </row>
    <row r="6" spans="1:2" ht="15.75" x14ac:dyDescent="0.25">
      <c r="A6" s="18" t="s">
        <v>36</v>
      </c>
      <c r="B6" s="19">
        <v>100</v>
      </c>
    </row>
    <row r="7" spans="1:2" x14ac:dyDescent="0.25">
      <c r="A7" s="26"/>
      <c r="B7" s="26"/>
    </row>
    <row r="8" spans="1:2" ht="15.75" x14ac:dyDescent="0.25">
      <c r="A8" s="18" t="s">
        <v>31</v>
      </c>
      <c r="B8" s="19">
        <v>1000</v>
      </c>
    </row>
    <row r="9" spans="1:2" ht="15.75" x14ac:dyDescent="0.25">
      <c r="A9" s="18" t="s">
        <v>37</v>
      </c>
      <c r="B9" s="19">
        <v>750</v>
      </c>
    </row>
    <row r="10" spans="1:2" ht="15.75" x14ac:dyDescent="0.25">
      <c r="A10" s="21" t="s">
        <v>38</v>
      </c>
      <c r="B10" s="19">
        <v>750</v>
      </c>
    </row>
    <row r="11" spans="1:2" s="20" customFormat="1" ht="10.5" customHeight="1" x14ac:dyDescent="0.25">
      <c r="A11" s="26"/>
      <c r="B11" s="26"/>
    </row>
    <row r="12" spans="1:2" ht="28.5" customHeight="1" x14ac:dyDescent="0.25">
      <c r="A12" s="27" t="s">
        <v>39</v>
      </c>
      <c r="B12" s="26"/>
    </row>
    <row r="13" spans="1:2" ht="9.75" customHeight="1" x14ac:dyDescent="0.25">
      <c r="A13" s="26"/>
      <c r="B13" s="26"/>
    </row>
    <row r="14" spans="1:2" ht="15.75" x14ac:dyDescent="0.25">
      <c r="A14" s="22" t="s">
        <v>32</v>
      </c>
      <c r="B14" s="17">
        <f>SUM(B3:B6,B9)</f>
        <v>3200</v>
      </c>
    </row>
    <row r="15" spans="1:2" ht="15.75" x14ac:dyDescent="0.25">
      <c r="A15" s="22" t="s">
        <v>40</v>
      </c>
      <c r="B15" s="17">
        <f>SUM(B3:B7:B9:B10)</f>
        <v>4950</v>
      </c>
    </row>
    <row r="16" spans="1:2" ht="15.75" x14ac:dyDescent="0.25">
      <c r="A16" s="25" t="s">
        <v>41</v>
      </c>
      <c r="B16" s="26"/>
    </row>
    <row r="17" spans="1:2" ht="15.75" x14ac:dyDescent="0.25">
      <c r="A17" s="23" t="s">
        <v>42</v>
      </c>
      <c r="B17" s="24">
        <v>100</v>
      </c>
    </row>
  </sheetData>
  <mergeCells count="5">
    <mergeCell ref="A16:B16"/>
    <mergeCell ref="A11:B11"/>
    <mergeCell ref="A13:B13"/>
    <mergeCell ref="A7:B7"/>
    <mergeCell ref="A12:B1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J16" sqref="J16"/>
    </sheetView>
  </sheetViews>
  <sheetFormatPr defaultRowHeight="15" x14ac:dyDescent="0.25"/>
  <cols>
    <col min="1" max="1" width="34.85546875" bestFit="1" customWidth="1"/>
    <col min="6" max="6" width="11.5703125" bestFit="1" customWidth="1"/>
  </cols>
  <sheetData>
    <row r="1" spans="1:5" x14ac:dyDescent="0.25">
      <c r="A1" s="28" t="s">
        <v>43</v>
      </c>
      <c r="E1" s="29"/>
    </row>
    <row r="2" spans="1:5" x14ac:dyDescent="0.25">
      <c r="A2" t="s">
        <v>0</v>
      </c>
      <c r="B2" t="s">
        <v>44</v>
      </c>
      <c r="C2" t="s">
        <v>45</v>
      </c>
      <c r="D2" t="s">
        <v>46</v>
      </c>
      <c r="E2" s="29"/>
    </row>
    <row r="3" spans="1:5" x14ac:dyDescent="0.25">
      <c r="A3" s="30" t="s">
        <v>2</v>
      </c>
      <c r="B3" s="31">
        <v>200</v>
      </c>
      <c r="C3" s="31">
        <v>100</v>
      </c>
      <c r="D3" s="31">
        <v>30</v>
      </c>
      <c r="E3" s="32"/>
    </row>
    <row r="4" spans="1:5" x14ac:dyDescent="0.25">
      <c r="A4" s="30" t="s">
        <v>3</v>
      </c>
      <c r="B4" s="31">
        <v>250</v>
      </c>
      <c r="C4" s="31">
        <v>125</v>
      </c>
      <c r="D4" s="31">
        <v>40</v>
      </c>
      <c r="E4" s="32"/>
    </row>
    <row r="5" spans="1:5" ht="30" x14ac:dyDescent="0.25">
      <c r="A5" s="30" t="s">
        <v>4</v>
      </c>
      <c r="B5" s="31">
        <v>250</v>
      </c>
      <c r="C5" s="31">
        <v>125</v>
      </c>
      <c r="D5" s="31">
        <v>40</v>
      </c>
      <c r="E5" s="32"/>
    </row>
    <row r="6" spans="1:5" ht="30" x14ac:dyDescent="0.25">
      <c r="A6" s="30" t="s">
        <v>5</v>
      </c>
      <c r="B6" s="31">
        <v>300</v>
      </c>
      <c r="C6" s="31">
        <v>150</v>
      </c>
      <c r="D6" s="31">
        <v>45</v>
      </c>
      <c r="E6" s="32"/>
    </row>
    <row r="7" spans="1:5" ht="30" x14ac:dyDescent="0.25">
      <c r="A7" s="30" t="s">
        <v>6</v>
      </c>
      <c r="B7" s="31">
        <v>250</v>
      </c>
      <c r="C7" s="31">
        <v>125</v>
      </c>
      <c r="D7" s="31">
        <v>40</v>
      </c>
      <c r="E7" s="32"/>
    </row>
    <row r="8" spans="1:5" x14ac:dyDescent="0.25">
      <c r="A8" s="30" t="s">
        <v>7</v>
      </c>
      <c r="B8" s="31">
        <v>300</v>
      </c>
      <c r="C8" s="31">
        <v>150</v>
      </c>
      <c r="D8" s="31">
        <v>50</v>
      </c>
      <c r="E8" s="32"/>
    </row>
    <row r="9" spans="1:5" ht="30" x14ac:dyDescent="0.25">
      <c r="A9" s="30" t="s">
        <v>8</v>
      </c>
      <c r="B9" s="31">
        <v>300</v>
      </c>
      <c r="C9" s="31">
        <v>150</v>
      </c>
      <c r="D9" s="31">
        <v>45</v>
      </c>
      <c r="E9" s="32"/>
    </row>
    <row r="10" spans="1:5" x14ac:dyDescent="0.25">
      <c r="A10" s="30" t="s">
        <v>9</v>
      </c>
      <c r="B10" s="31">
        <v>300</v>
      </c>
      <c r="C10" s="31">
        <v>150</v>
      </c>
      <c r="D10" s="31">
        <v>50</v>
      </c>
      <c r="E10" s="32"/>
    </row>
    <row r="11" spans="1:5" ht="30" x14ac:dyDescent="0.25">
      <c r="A11" s="30" t="s">
        <v>10</v>
      </c>
      <c r="B11" s="31">
        <v>200</v>
      </c>
      <c r="C11" s="31">
        <v>100</v>
      </c>
      <c r="D11" s="31">
        <v>30</v>
      </c>
      <c r="E11" s="32"/>
    </row>
    <row r="12" spans="1:5" ht="30" x14ac:dyDescent="0.25">
      <c r="A12" s="30" t="s">
        <v>10</v>
      </c>
      <c r="B12" s="31">
        <v>250</v>
      </c>
      <c r="C12" s="31">
        <v>125</v>
      </c>
      <c r="D12" s="31">
        <v>40</v>
      </c>
      <c r="E12" s="32"/>
    </row>
    <row r="13" spans="1:5" x14ac:dyDescent="0.25">
      <c r="A13" s="30" t="s">
        <v>11</v>
      </c>
      <c r="B13" s="31">
        <v>150</v>
      </c>
      <c r="C13" s="31">
        <v>75</v>
      </c>
      <c r="D13" s="31">
        <v>25</v>
      </c>
      <c r="E13" s="32"/>
    </row>
    <row r="14" spans="1:5" x14ac:dyDescent="0.25">
      <c r="A14" s="30" t="s">
        <v>12</v>
      </c>
      <c r="B14" s="31">
        <v>250</v>
      </c>
      <c r="C14" s="31">
        <v>125</v>
      </c>
      <c r="D14" s="31">
        <v>40</v>
      </c>
      <c r="E14" s="32"/>
    </row>
    <row r="15" spans="1:5" x14ac:dyDescent="0.25">
      <c r="A15" s="30" t="s">
        <v>13</v>
      </c>
      <c r="B15" s="31">
        <v>200</v>
      </c>
      <c r="C15" s="31">
        <v>100</v>
      </c>
      <c r="D15" s="31">
        <v>30</v>
      </c>
      <c r="E15" s="32"/>
    </row>
    <row r="16" spans="1:5" x14ac:dyDescent="0.25">
      <c r="A16" s="30" t="s">
        <v>14</v>
      </c>
      <c r="B16" s="31">
        <v>250</v>
      </c>
      <c r="C16" s="31">
        <v>125</v>
      </c>
      <c r="D16" s="31">
        <v>40</v>
      </c>
      <c r="E16" s="32"/>
    </row>
    <row r="17" spans="1:6" ht="30" x14ac:dyDescent="0.25">
      <c r="A17" s="30" t="s">
        <v>15</v>
      </c>
      <c r="B17" s="31">
        <v>250</v>
      </c>
      <c r="C17" s="31">
        <v>125</v>
      </c>
      <c r="D17" s="31">
        <v>40</v>
      </c>
      <c r="E17" s="32"/>
    </row>
    <row r="18" spans="1:6" ht="30" x14ac:dyDescent="0.25">
      <c r="A18" s="30" t="s">
        <v>16</v>
      </c>
      <c r="B18" s="31">
        <v>250</v>
      </c>
      <c r="C18" s="31">
        <v>125</v>
      </c>
      <c r="D18" s="31">
        <v>40</v>
      </c>
      <c r="E18" s="32"/>
    </row>
    <row r="19" spans="1:6" ht="30" x14ac:dyDescent="0.25">
      <c r="A19" s="30" t="s">
        <v>17</v>
      </c>
      <c r="B19" s="31">
        <v>200</v>
      </c>
      <c r="C19" s="31">
        <v>100</v>
      </c>
      <c r="D19" s="31">
        <v>30</v>
      </c>
      <c r="E19" s="32"/>
    </row>
    <row r="20" spans="1:6" x14ac:dyDescent="0.25">
      <c r="A20" s="30" t="s">
        <v>18</v>
      </c>
      <c r="B20" s="31">
        <v>250</v>
      </c>
      <c r="C20" s="31">
        <v>125</v>
      </c>
      <c r="D20" s="31">
        <v>40</v>
      </c>
      <c r="E20" s="32"/>
    </row>
    <row r="21" spans="1:6" ht="30" x14ac:dyDescent="0.25">
      <c r="A21" s="30" t="s">
        <v>19</v>
      </c>
      <c r="B21" s="31">
        <v>250</v>
      </c>
      <c r="C21" s="31">
        <v>125</v>
      </c>
      <c r="D21" s="31">
        <v>40</v>
      </c>
      <c r="E21" s="32"/>
    </row>
    <row r="22" spans="1:6" x14ac:dyDescent="0.25">
      <c r="A22" s="30" t="s">
        <v>20</v>
      </c>
      <c r="B22" s="31">
        <v>250</v>
      </c>
      <c r="C22" s="31">
        <v>125</v>
      </c>
      <c r="D22" s="31">
        <v>40</v>
      </c>
      <c r="E22" s="32"/>
    </row>
    <row r="23" spans="1:6" x14ac:dyDescent="0.25">
      <c r="A23" s="30" t="s">
        <v>21</v>
      </c>
      <c r="B23" s="31">
        <v>300</v>
      </c>
      <c r="C23" s="31">
        <v>150</v>
      </c>
      <c r="D23" s="31">
        <v>45</v>
      </c>
      <c r="E23" s="32"/>
    </row>
    <row r="24" spans="1:6" ht="30" x14ac:dyDescent="0.25">
      <c r="A24" s="33"/>
      <c r="B24" s="34"/>
      <c r="C24" s="34"/>
      <c r="D24" s="34"/>
      <c r="E24" s="35" t="s">
        <v>47</v>
      </c>
      <c r="F24" s="39">
        <v>3999.9999999999995</v>
      </c>
    </row>
    <row r="25" spans="1:6" x14ac:dyDescent="0.25">
      <c r="A25" s="28" t="s">
        <v>48</v>
      </c>
      <c r="B25" s="34"/>
      <c r="C25" s="34"/>
      <c r="D25" s="34"/>
      <c r="E25" s="34"/>
    </row>
    <row r="26" spans="1:6" ht="60" x14ac:dyDescent="0.25">
      <c r="A26" s="36" t="s">
        <v>26</v>
      </c>
      <c r="B26" s="37">
        <v>1000</v>
      </c>
      <c r="C26" s="37">
        <v>500</v>
      </c>
      <c r="D26" s="37">
        <v>150</v>
      </c>
      <c r="E26" s="32"/>
    </row>
    <row r="27" spans="1:6" ht="30" x14ac:dyDescent="0.25">
      <c r="A27" s="36" t="s">
        <v>27</v>
      </c>
      <c r="B27" s="37">
        <v>1000</v>
      </c>
      <c r="C27" s="37">
        <v>500</v>
      </c>
      <c r="D27" s="37">
        <v>150</v>
      </c>
      <c r="E27" s="32"/>
    </row>
    <row r="28" spans="1:6" x14ac:dyDescent="0.25">
      <c r="A28" s="36" t="s">
        <v>28</v>
      </c>
      <c r="B28" s="37">
        <v>1000</v>
      </c>
      <c r="C28" s="37">
        <v>500</v>
      </c>
      <c r="D28" s="37">
        <v>150</v>
      </c>
      <c r="E28" s="32"/>
    </row>
    <row r="29" spans="1:6" x14ac:dyDescent="0.25">
      <c r="E29" s="38" t="s">
        <v>49</v>
      </c>
      <c r="F29" s="39">
        <v>16080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Characterisation</vt:lpstr>
      <vt:lpstr>Packages</vt:lpstr>
      <vt:lpstr>Packages 2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Heywood</dc:creator>
  <cp:lastModifiedBy>Nathan Lumb</cp:lastModifiedBy>
  <dcterms:created xsi:type="dcterms:W3CDTF">2019-10-04T10:36:20Z</dcterms:created>
  <dcterms:modified xsi:type="dcterms:W3CDTF">2020-02-14T09:35:58Z</dcterms:modified>
</cp:coreProperties>
</file>