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MARKETING\Content team\Maree\Projects\"/>
    </mc:Choice>
  </mc:AlternateContent>
  <bookViews>
    <workbookView xWindow="0" yWindow="0" windowWidth="3645" windowHeight="5160" firstSheet="1" activeTab="3"/>
  </bookViews>
  <sheets>
    <sheet name="Sheet1" sheetId="53" state="hidden" r:id="rId1"/>
    <sheet name="Workbook overview" sheetId="66" r:id="rId2"/>
    <sheet name="AOAR1819" sheetId="44" r:id="rId3"/>
    <sheet name="Table 1a AOAR 2018-19" sheetId="58" r:id="rId4"/>
    <sheet name="Table 1b AOAR 2018-19" sheetId="59" r:id="rId5"/>
    <sheet name="Attainment1718" sheetId="38" r:id="rId6"/>
    <sheet name="Table 2a Attainment 2017-18" sheetId="60" r:id="rId7"/>
    <sheet name="Table 2b Attainment 2017-18" sheetId="61" r:id="rId8"/>
    <sheet name="Rounding and suppression" sheetId="55" r:id="rId9"/>
    <sheet name="SignOff Sheet" sheetId="51" state="hidden" r:id="rId10"/>
  </sheets>
  <definedNames>
    <definedName name="AOAR1a_datavars">AOAR1819!$D$31:$G$31</definedName>
    <definedName name="AOAR1a_rowtags">AOAR1819!$Z$9:$AB$29</definedName>
    <definedName name="AOAR1a_rowvars">AOAR1819!$Z$8:$AB$8</definedName>
    <definedName name="AOAR1aAcc_datacols">'Table 1a AOAR 2018-19'!$D$29:$G$29</definedName>
    <definedName name="AOAR1aAcc_rowtags">'Table 1a AOAR 2018-19'!$I$7:$K$27</definedName>
    <definedName name="AOAR1aAcc_rowvars">'Table 1a AOAR 2018-19'!$I$6:$K$6</definedName>
    <definedName name="AOAR1b_coltags">AOAR1819!$C$61:$W$61</definedName>
    <definedName name="AOAR1b_colvar">AOAR1819!$B$61</definedName>
    <definedName name="AOAR1b_datacols">AOAR1819!$C$62:$W$62</definedName>
    <definedName name="AOAR1b_rowtags">AOAR1819!$Z$39:$AA$55</definedName>
    <definedName name="AOAR1b_rowvars">AOAR1819!$Z$38:$AA$38</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Attainment1718!$D$18</definedName>
    <definedName name="Attain2a_rowtags">Attainment1718!$Z$10:$AA$16</definedName>
    <definedName name="Attain2a_rowvars">Attainment1718!$Z$9:$AA$9</definedName>
    <definedName name="Attain2aAcc_datacols">'Table 2a Attainment 2017-18'!$C$15</definedName>
    <definedName name="Attain2aAcc_rowtags">'Table 2a Attainment 2017-18'!$E$7:$F$13</definedName>
    <definedName name="Attain2aAcc_rowvars">'Table 2a Attainment 2017-18'!$E$6:$F$6</definedName>
    <definedName name="Attain2b_APcoltags1">Attainment1718!$R$46:$R$48</definedName>
    <definedName name="Attain2b_APcoltags2">Attainment1718!$S$46:$X$48</definedName>
    <definedName name="Attain2b_colvars">Attainment1718!$C$46:$C$48</definedName>
    <definedName name="Attain2b_datacols">Attainment1718!$D$49:$J$49</definedName>
    <definedName name="Attain2b_FTcoltags1">Attainment1718!$D$46:$D$48</definedName>
    <definedName name="Attain2b_FTcoltags2">Attainment1718!$E$46:$J$48</definedName>
    <definedName name="Attain2b_PTcoltags1">Attainment1718!$K$46:$K$48</definedName>
    <definedName name="Attain2b_PTcoltags2">Attainment1718!$L$46:$Q$48</definedName>
    <definedName name="Attain2b_rowtags">Attainment1718!$Z$28:$AA$43</definedName>
    <definedName name="Attain2b_rowvars">Attainment1718!$Z$27:$AA$27</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_xlnm.Print_Area" localSheetId="2">AOAR1819!$A$1:$X$57</definedName>
    <definedName name="_xlnm.Print_Area" localSheetId="5">Attainment1718!$A$1:$Y$45</definedName>
    <definedName name="_xlnm.Print_Area" localSheetId="9">'SignOff Sheet'!$A$3:$L$20</definedName>
    <definedName name="_xlnm.Print_Area" localSheetId="3">'Table 1a AOAR 2018-19'!$A$1:$H$28</definedName>
    <definedName name="_xlnm.Print_Area" localSheetId="4">'Table 1b AOAR 2018-19'!$A$1:$K$58</definedName>
    <definedName name="_xlnm.Print_Area" localSheetId="6">'Table 2a Attainment 2017-18'!$A$1:$D$14</definedName>
    <definedName name="_xlnm.Print_Area" localSheetId="7">'Table 2b Attainment 2017-18'!$A$1:$K$55</definedName>
    <definedName name="_xlnm.Print_Area" localSheetId="1">'Workbook overview'!$A$1:$E$15</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62913" forceFullCalc="1"/>
</workbook>
</file>

<file path=xl/calcChain.xml><?xml version="1.0" encoding="utf-8"?>
<calcChain xmlns="http://schemas.openxmlformats.org/spreadsheetml/2006/main">
  <c r="A2" i="61" l="1"/>
  <c r="A2" i="60"/>
  <c r="A3" i="61"/>
  <c r="A3" i="60"/>
  <c r="A3" i="59"/>
  <c r="A3" i="58"/>
  <c r="A2" i="59"/>
  <c r="A2" i="58"/>
  <c r="C13" i="51" l="1"/>
  <c r="B6" i="51" l="1"/>
  <c r="B5" i="51"/>
  <c r="C5" i="38"/>
  <c r="C4" i="38"/>
  <c r="B3" i="44"/>
  <c r="B4" i="44" l="1"/>
</calcChain>
</file>

<file path=xl/sharedStrings.xml><?xml version="1.0" encoding="utf-8"?>
<sst xmlns="http://schemas.openxmlformats.org/spreadsheetml/2006/main" count="2556" uniqueCount="234">
  <si>
    <t>Gender</t>
  </si>
  <si>
    <t>Female</t>
  </si>
  <si>
    <t>Male</t>
  </si>
  <si>
    <t>Other</t>
  </si>
  <si>
    <t>Full-time</t>
  </si>
  <si>
    <t>Part-time</t>
  </si>
  <si>
    <t>Ethnicity</t>
  </si>
  <si>
    <t>Asian</t>
  </si>
  <si>
    <t>Black</t>
  </si>
  <si>
    <t>White</t>
  </si>
  <si>
    <t>Unknown</t>
  </si>
  <si>
    <t>Apprenticeships</t>
  </si>
  <si>
    <t>Offers accepted</t>
  </si>
  <si>
    <t>Offers made</t>
  </si>
  <si>
    <t>N/A</t>
  </si>
  <si>
    <t>Applications, offers, acceptances and registrations: 2018-19 entrants</t>
  </si>
  <si>
    <t>IMD</t>
  </si>
  <si>
    <t>Mixed</t>
  </si>
  <si>
    <t>Total number of applications</t>
  </si>
  <si>
    <t>No</t>
  </si>
  <si>
    <t>Yes</t>
  </si>
  <si>
    <t>Apps</t>
  </si>
  <si>
    <t>FT</t>
  </si>
  <si>
    <t>PT</t>
  </si>
  <si>
    <t>Characteristic</t>
  </si>
  <si>
    <t>Vars</t>
  </si>
  <si>
    <t>Mode</t>
  </si>
  <si>
    <t>Offers</t>
  </si>
  <si>
    <t>Accepts</t>
  </si>
  <si>
    <t>Regs</t>
  </si>
  <si>
    <t>Split</t>
  </si>
  <si>
    <t>NA</t>
  </si>
  <si>
    <t>Transparency return 2019</t>
  </si>
  <si>
    <t>Table 2a: Percentage of first degrees at grade 2:1 or above by characteristic for 2017-18 qualifiers</t>
  </si>
  <si>
    <t>Percentage</t>
  </si>
  <si>
    <t>3 to 5</t>
  </si>
  <si>
    <t>Table 2b: Detailed information on attainment for 2017-18 qualifiers</t>
  </si>
  <si>
    <t>First degrees awarded with classification</t>
  </si>
  <si>
    <t>First Degrees awarded without classification (headcount)</t>
  </si>
  <si>
    <t>OUG</t>
  </si>
  <si>
    <t>Headcount</t>
  </si>
  <si>
    <t>Classification (%)</t>
  </si>
  <si>
    <t>1st</t>
  </si>
  <si>
    <t>2:1</t>
  </si>
  <si>
    <t>2:2</t>
  </si>
  <si>
    <t>3rd / Pass</t>
  </si>
  <si>
    <t>FDEG_U</t>
  </si>
  <si>
    <t>TRAWARD</t>
  </si>
  <si>
    <t>TRDEGCLASS</t>
  </si>
  <si>
    <t>1ST</t>
  </si>
  <si>
    <t>2_1</t>
  </si>
  <si>
    <t>2_2</t>
  </si>
  <si>
    <t>3RD</t>
  </si>
  <si>
    <t>VAR</t>
  </si>
  <si>
    <t>HCPub</t>
  </si>
  <si>
    <t>PCPub</t>
  </si>
  <si>
    <t>TRMODE</t>
  </si>
  <si>
    <t>A</t>
  </si>
  <si>
    <t>B</t>
  </si>
  <si>
    <t>W</t>
  </si>
  <si>
    <t>U</t>
  </si>
  <si>
    <t>M</t>
  </si>
  <si>
    <t>O</t>
  </si>
  <si>
    <t>F</t>
  </si>
  <si>
    <t>FDEG_C</t>
  </si>
  <si>
    <t>APP</t>
  </si>
  <si>
    <t>Provider:</t>
  </si>
  <si>
    <t>UKPRN:</t>
  </si>
  <si>
    <t>Name</t>
  </si>
  <si>
    <t>Signature</t>
  </si>
  <si>
    <t>Date</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</si>
  <si>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</si>
  <si>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</si>
  <si>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</si>
  <si>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</si>
  <si>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</si>
  <si>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</si>
  <si>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</si>
  <si>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</si>
  <si>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</si>
  <si>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</si>
  <si>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Number</t>
  </si>
  <si>
    <t>% of applications</t>
  </si>
  <si>
    <t>PCOffers</t>
  </si>
  <si>
    <t>PCAccepts</t>
  </si>
  <si>
    <t>PCRegs</t>
  </si>
  <si>
    <t>Key</t>
  </si>
  <si>
    <t>N</t>
  </si>
  <si>
    <t>DP</t>
  </si>
  <si>
    <t>Not applicable as no applicants to this mode of study</t>
  </si>
  <si>
    <t>24 or fewer students in this population</t>
  </si>
  <si>
    <t>Data suppressed for data protection reasons</t>
  </si>
  <si>
    <t>Table 1b: Detailed information on applications, offers, acceptances and registrations for 2018-19 entrants</t>
  </si>
  <si>
    <t>I confirm that all the information provided in the Transparency return 2019 uploaded on the date below has been compiled in accordance with the OfS guidance and is correct.</t>
  </si>
  <si>
    <t>Date and time of upload</t>
  </si>
  <si>
    <t>Job title</t>
  </si>
  <si>
    <t>This sign off sheet must be submitted no later than noon on 22 August 2019.</t>
  </si>
  <si>
    <t>UNKNOWN</t>
  </si>
  <si>
    <t>EIMD quintile</t>
  </si>
  <si>
    <t>Registrations</t>
  </si>
  <si>
    <t>UKPRN</t>
  </si>
  <si>
    <t>Provider</t>
  </si>
  <si>
    <t>Confirm</t>
  </si>
  <si>
    <t>Not applicable as no qualifiers at this mode and level</t>
  </si>
  <si>
    <t>Percentage of applications that led to a registration</t>
  </si>
  <si>
    <t>BAME</t>
  </si>
  <si>
    <t>uploadDateTime</t>
  </si>
  <si>
    <t>REMOVE THIS SHEET PRIOR TO PUBLICATION.</t>
  </si>
  <si>
    <t>Other undergraduate awards (headcount)</t>
  </si>
  <si>
    <t>For full details, please see the 'Rounding and suppression' tab</t>
  </si>
  <si>
    <t>Attainment: 2017-18 qualifiers</t>
  </si>
  <si>
    <t>1 and 2</t>
  </si>
  <si>
    <r>
      <rPr>
        <b/>
        <sz val="10.5"/>
        <color theme="1"/>
        <rFont val="Arial"/>
        <family val="2"/>
      </rPr>
      <t>Instructions:</t>
    </r>
    <r>
      <rPr>
        <sz val="10.5"/>
        <color theme="1"/>
        <rFont val="Arial"/>
        <family val="2"/>
      </rPr>
      <t xml:space="preserve"> This sheet must be printed, signed by your accountable officer and uploaded to theTransparency return 2019 sign off section of the OfS portal: </t>
    </r>
  </si>
  <si>
    <t>https://extranet.officeforstudents.org.uk/Data/TransparencySignOff19</t>
  </si>
  <si>
    <t>Transparency return 2019 - Applications, offers, acceptances and registrations: 2018-19 entrants</t>
  </si>
  <si>
    <t>Mode of Study</t>
  </si>
  <si>
    <t>Characteristic split</t>
  </si>
  <si>
    <t>End of worksheet</t>
  </si>
  <si>
    <t>Number of Applications</t>
  </si>
  <si>
    <t>Number of offers</t>
  </si>
  <si>
    <t>Number of offer acceptances</t>
  </si>
  <si>
    <t>Number of Registrations</t>
  </si>
  <si>
    <t>Transparency return 2019 - Attainment: 2017-18 qualifiers</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</si>
  <si>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</si>
  <si>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</si>
  <si>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</si>
  <si>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</si>
  <si>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</si>
  <si>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</si>
  <si>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</si>
  <si>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</si>
  <si>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</si>
  <si>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</si>
  <si>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</si>
  <si>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</si>
  <si>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Percentages will be rounded according to the smallest, unsuppressed denominator with a given mode and characteristic. If the denominator rounds to:</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</si>
  <si>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</si>
  <si>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</si>
  <si>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</si>
  <si>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</si>
  <si>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t>This workbook contains the data tables for the Transparency return 2019.</t>
  </si>
  <si>
    <r>
      <rPr>
        <b/>
        <sz val="11"/>
        <color theme="1"/>
        <rFont val="Calibri"/>
        <family val="2"/>
        <scheme val="minor"/>
      </rPr>
      <t>Table 1b AOAR 2018-19</t>
    </r>
    <r>
      <rPr>
        <sz val="11"/>
        <color theme="1"/>
        <rFont val="Calibri"/>
        <family val="2"/>
        <scheme val="minor"/>
      </rPr>
      <t xml:space="preserve"> - This worksheet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</si>
  <si>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2a Attainment 2017-18</t>
    </r>
    <r>
      <rPr>
        <sz val="11"/>
        <color theme="1"/>
        <rFont val="Calibri"/>
        <family val="2"/>
        <scheme val="minor"/>
      </rPr>
      <t xml:space="preserve"> - This worksheet contains table 2a which relates to attainment at the provider. This table presents the percentage of first degrees at grade 2:1 or above by characteristic for 2017-18 qualifiers</t>
    </r>
  </si>
  <si>
    <r>
      <rPr>
        <b/>
        <sz val="11"/>
        <color theme="1"/>
        <rFont val="Calibri"/>
        <family val="2"/>
        <scheme val="minor"/>
      </rPr>
      <t>Table 2b Attainment 2017-18</t>
    </r>
    <r>
      <rPr>
        <sz val="11"/>
        <color theme="1"/>
        <rFont val="Calibri"/>
        <family val="2"/>
        <scheme val="minor"/>
      </rPr>
      <t xml:space="preserve"> - This worksheet contains table 2b which relates to attainment at the provider. This table presents detailed information on attainment by characteristic for 2017-18 qualifiers.</t>
    </r>
  </si>
  <si>
    <r>
      <rPr>
        <b/>
        <sz val="11"/>
        <color theme="1"/>
        <rFont val="Calibri"/>
        <family val="2"/>
        <scheme val="minor"/>
      </rPr>
      <t>Rounding and suppression</t>
    </r>
    <r>
      <rPr>
        <sz val="11"/>
        <color theme="1"/>
        <rFont val="Calibri"/>
        <family val="2"/>
        <scheme val="minor"/>
      </rPr>
      <t xml:space="preserve"> - Details of the rounding and suppression rules applied to tables 1a, 1b, 2a and 2b.</t>
    </r>
  </si>
  <si>
    <t>For details of non-numeric values in the following table, please see the 'Rounding and suppression' worksheet</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</si>
  <si>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</si>
  <si>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</si>
  <si>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</si>
  <si>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Numerators and denominators have been rounded to the nearest 10. Where the numerator or denominator rounds to 20 or less, the data will be suppressed with an "N".</t>
  </si>
  <si>
    <t>80.9%</t>
  </si>
  <si>
    <t>89.6%</t>
  </si>
  <si>
    <t>82.0%</t>
  </si>
  <si>
    <t>89.1%</t>
  </si>
  <si>
    <t>88.8%</t>
  </si>
  <si>
    <t>84.3%</t>
  </si>
  <si>
    <t>The University of Manchester</t>
  </si>
  <si>
    <t>Aug 13 2019  9:25AM</t>
  </si>
  <si>
    <t>25%</t>
  </si>
  <si>
    <t>55%</t>
  </si>
  <si>
    <t>20%</t>
  </si>
  <si>
    <t>0%</t>
  </si>
  <si>
    <t>5%</t>
  </si>
  <si>
    <t>35%</t>
  </si>
  <si>
    <t>50%</t>
  </si>
  <si>
    <t>10%</t>
  </si>
  <si>
    <t>45%</t>
  </si>
  <si>
    <t>15%</t>
  </si>
  <si>
    <t>40%</t>
  </si>
  <si>
    <t>26%</t>
  </si>
  <si>
    <t>53%</t>
  </si>
  <si>
    <t>17%</t>
  </si>
  <si>
    <t>4%</t>
  </si>
  <si>
    <t>30%</t>
  </si>
  <si>
    <t>11%</t>
  </si>
  <si>
    <t>3%</t>
  </si>
  <si>
    <t>51%</t>
  </si>
  <si>
    <t>2%</t>
  </si>
  <si>
    <t>8%</t>
  </si>
  <si>
    <t>1%</t>
  </si>
  <si>
    <t>41%</t>
  </si>
  <si>
    <t>49%</t>
  </si>
  <si>
    <t>33%</t>
  </si>
  <si>
    <t>48%</t>
  </si>
  <si>
    <t>36.5%</t>
  </si>
  <si>
    <t>52.7%</t>
  </si>
  <si>
    <t>9.1%</t>
  </si>
  <si>
    <t>1.6%</t>
  </si>
  <si>
    <t>35.4%</t>
  </si>
  <si>
    <t>48.8%</t>
  </si>
  <si>
    <t>12.3%</t>
  </si>
  <si>
    <t>3.4%</t>
  </si>
  <si>
    <t>65.4%</t>
  </si>
  <si>
    <t>13.6%</t>
  </si>
  <si>
    <t>12.6%</t>
  </si>
  <si>
    <t>50.8%</t>
  </si>
  <si>
    <t>12.0%</t>
  </si>
  <si>
    <t>11.2%</t>
  </si>
  <si>
    <t>48.0%</t>
  </si>
  <si>
    <t>11.5%</t>
  </si>
  <si>
    <t>10.7%</t>
  </si>
  <si>
    <t>67.1%</t>
  </si>
  <si>
    <t>13.1%</t>
  </si>
  <si>
    <t>12.4%</t>
  </si>
  <si>
    <t>59.9%</t>
  </si>
  <si>
    <t>12.8%</t>
  </si>
  <si>
    <t>11.9%</t>
  </si>
  <si>
    <t>60.4%</t>
  </si>
  <si>
    <t>12.1%</t>
  </si>
  <si>
    <t>97%</t>
  </si>
  <si>
    <t>28%</t>
  </si>
  <si>
    <t>95%</t>
  </si>
  <si>
    <t>13%</t>
  </si>
  <si>
    <t>12%</t>
  </si>
  <si>
    <t>42%</t>
  </si>
  <si>
    <t>63%</t>
  </si>
  <si>
    <t>14%</t>
  </si>
  <si>
    <t>65%</t>
  </si>
  <si>
    <t>6%</t>
  </si>
  <si>
    <t>42.8%</t>
  </si>
  <si>
    <t>10.6%</t>
  </si>
  <si>
    <t>9.9%</t>
  </si>
  <si>
    <t>54.5%</t>
  </si>
  <si>
    <t>11.7%</t>
  </si>
  <si>
    <t>62.6%</t>
  </si>
  <si>
    <t>66.9%</t>
  </si>
  <si>
    <t>13.3%</t>
  </si>
  <si>
    <t>70.4%</t>
  </si>
  <si>
    <t>60.8%</t>
  </si>
  <si>
    <t>14.6%</t>
  </si>
  <si>
    <t>12.7%</t>
  </si>
  <si>
    <t>61.0%</t>
  </si>
  <si>
    <t>23.9%</t>
  </si>
  <si>
    <t>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</si>
</sst>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b/>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2"/>
      <name val="Arial"/>
      <family val="2"/>
    </font>
    <font>
      <b/>
      <sz val="10.5"/>
      <color theme="1"/>
      <name val="Arial"/>
      <family val="2"/>
    </font>
    <font>
      <b/>
      <sz val="12"/>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b/>
      <sz val="14"/>
      <color theme="1"/>
      <name val="Arial"/>
      <family val="2"/>
    </font>
    <font>
      <b/>
      <sz val="11"/>
      <name val="Arial"/>
      <family val="2"/>
    </font>
    <font>
      <sz val="11"/>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amily val="2"/>
    </font>
  </fonts>
  <fills count="7">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000"/>
        <bgColor indexed="64"/>
      </patternFill>
    </fill>
  </fills>
  <borders count="126">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style="thin">
        <color auto="1"/>
      </top>
      <bottom style="thin">
        <color auto="1"/>
      </bottom>
      <diagonal/>
    </border>
    <border>
      <left style="thin">
        <color auto="1"/>
      </left>
      <right/>
      <top style="thin">
        <color auto="1"/>
      </top>
      <bottom/>
      <diagonal/>
    </border>
    <border>
      <left/>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right/>
      <top style="medium">
        <color auto="1"/>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thin">
        <color auto="1"/>
      </right>
      <top style="medium">
        <color indexed="64"/>
      </top>
      <bottom style="hair">
        <color auto="1"/>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auto="1"/>
      </left>
      <right/>
      <top style="thin">
        <color indexed="64"/>
      </top>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medium">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bottom style="medium">
        <color indexed="64"/>
      </bottom>
      <diagonal/>
    </border>
    <border>
      <left style="medium">
        <color auto="1"/>
      </left>
      <right/>
      <top/>
      <bottom style="thin">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5">
    <xf numFmtId="0" fontId="0" fillId="0" borderId="0"/>
    <xf numFmtId="0" fontId="2" fillId="0" borderId="0" applyNumberFormat="0" applyFill="0" applyBorder="0" applyAlignment="0" applyProtection="0"/>
    <xf numFmtId="0" fontId="4" fillId="0" borderId="0"/>
    <xf numFmtId="0" fontId="4" fillId="0" borderId="0"/>
    <xf numFmtId="9" fontId="14" fillId="0" borderId="0" applyFont="0" applyFill="0" applyBorder="0" applyAlignment="0" applyProtection="0"/>
  </cellStyleXfs>
  <cellXfs count="400">
    <xf numFmtId="0" fontId="0" fillId="0" borderId="0" xfId="0"/>
    <xf numFmtId="0" fontId="0" fillId="0" borderId="0" xfId="0"/>
    <xf numFmtId="0" fontId="4" fillId="0" borderId="0" xfId="2"/>
    <xf numFmtId="0" fontId="6" fillId="2" borderId="0" xfId="0" applyFont="1" applyFill="1"/>
    <xf numFmtId="0" fontId="7" fillId="2" borderId="0" xfId="0" applyFont="1" applyFill="1"/>
    <xf numFmtId="0" fontId="5" fillId="0" borderId="0" xfId="0" applyFont="1"/>
    <xf numFmtId="0" fontId="9" fillId="0" borderId="0" xfId="0" applyFont="1"/>
    <xf numFmtId="0" fontId="10" fillId="0" borderId="0" xfId="0" applyFont="1"/>
    <xf numFmtId="0" fontId="10" fillId="3" borderId="0" xfId="0" applyFont="1" applyFill="1"/>
    <xf numFmtId="0" fontId="5" fillId="3" borderId="0" xfId="0" applyFont="1" applyFill="1"/>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0" fillId="0" borderId="0" xfId="0" applyFont="1" applyFill="1" applyBorder="1" applyAlignment="1">
      <alignment horizontal="right"/>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5" fillId="0" borderId="0" xfId="0" applyFont="1" applyFill="1"/>
    <xf numFmtId="0" fontId="11" fillId="0" borderId="0" xfId="2" applyFont="1"/>
    <xf numFmtId="0" fontId="15" fillId="0" borderId="0" xfId="0" applyFont="1" applyFill="1"/>
    <xf numFmtId="0" fontId="10" fillId="0" borderId="0" xfId="0" applyFont="1" applyFill="1"/>
    <xf numFmtId="0" fontId="16" fillId="2" borderId="0" xfId="0" applyFont="1" applyFill="1"/>
    <xf numFmtId="0" fontId="11" fillId="2" borderId="0" xfId="0" applyFont="1" applyFill="1"/>
    <xf numFmtId="0" fontId="11" fillId="2" borderId="0" xfId="0" applyFont="1" applyFill="1" applyAlignment="1">
      <alignment horizontal="right"/>
    </xf>
    <xf numFmtId="0" fontId="11" fillId="2" borderId="45" xfId="0" applyFont="1" applyFill="1" applyBorder="1" applyAlignment="1">
      <alignment wrapText="1"/>
    </xf>
    <xf numFmtId="0" fontId="11" fillId="2" borderId="6" xfId="0" applyFont="1" applyFill="1" applyBorder="1" applyAlignment="1">
      <alignment horizontal="right" wrapText="1"/>
    </xf>
    <xf numFmtId="0" fontId="11" fillId="2" borderId="0" xfId="0" applyFont="1" applyFill="1" applyBorder="1" applyAlignment="1">
      <alignment horizontal="right" wrapText="1"/>
    </xf>
    <xf numFmtId="0" fontId="11" fillId="2" borderId="0" xfId="0" applyFont="1" applyFill="1" applyBorder="1" applyAlignment="1">
      <alignment wrapText="1"/>
    </xf>
    <xf numFmtId="0" fontId="11" fillId="2" borderId="0" xfId="0" applyFont="1" applyFill="1" applyAlignment="1">
      <alignment wrapText="1"/>
    </xf>
    <xf numFmtId="0" fontId="11" fillId="3" borderId="0" xfId="0" applyFont="1" applyFill="1" applyAlignment="1">
      <alignment wrapText="1"/>
    </xf>
    <xf numFmtId="49" fontId="11" fillId="2" borderId="35" xfId="0" applyNumberFormat="1" applyFont="1" applyFill="1" applyBorder="1"/>
    <xf numFmtId="49" fontId="11" fillId="2" borderId="12" xfId="0" applyNumberFormat="1" applyFont="1" applyFill="1" applyBorder="1" applyAlignment="1">
      <alignment horizontal="right"/>
    </xf>
    <xf numFmtId="9" fontId="11" fillId="2" borderId="0" xfId="0" applyNumberFormat="1" applyFont="1" applyFill="1" applyBorder="1"/>
    <xf numFmtId="0" fontId="11" fillId="4" borderId="0" xfId="0" applyFont="1" applyFill="1"/>
    <xf numFmtId="49" fontId="11" fillId="2" borderId="37" xfId="0" applyNumberFormat="1" applyFont="1" applyFill="1" applyBorder="1"/>
    <xf numFmtId="49" fontId="11" fillId="2" borderId="7" xfId="0" applyNumberFormat="1" applyFont="1" applyFill="1" applyBorder="1" applyAlignment="1">
      <alignment horizontal="right"/>
    </xf>
    <xf numFmtId="49" fontId="11" fillId="4" borderId="0" xfId="0" applyNumberFormat="1" applyFont="1" applyFill="1"/>
    <xf numFmtId="0" fontId="11" fillId="2" borderId="0" xfId="0" applyFont="1" applyFill="1" applyBorder="1"/>
    <xf numFmtId="49" fontId="11" fillId="2" borderId="4" xfId="0" applyNumberFormat="1" applyFont="1" applyFill="1" applyBorder="1"/>
    <xf numFmtId="49" fontId="11" fillId="2" borderId="14" xfId="0" applyNumberFormat="1" applyFont="1" applyFill="1" applyBorder="1" applyAlignment="1">
      <alignment horizontal="right"/>
    </xf>
    <xf numFmtId="49" fontId="11" fillId="2" borderId="39" xfId="0" applyNumberFormat="1" applyFont="1" applyFill="1" applyBorder="1"/>
    <xf numFmtId="49" fontId="11" fillId="2" borderId="8" xfId="0" applyNumberFormat="1" applyFont="1" applyFill="1" applyBorder="1" applyAlignment="1">
      <alignment horizontal="right"/>
    </xf>
    <xf numFmtId="0" fontId="11" fillId="2" borderId="0" xfId="0" applyFont="1" applyFill="1" applyBorder="1" applyAlignment="1">
      <alignment horizontal="left" vertical="top"/>
    </xf>
    <xf numFmtId="164" fontId="11" fillId="2" borderId="0" xfId="0" applyNumberFormat="1" applyFont="1" applyFill="1" applyBorder="1" applyAlignment="1">
      <alignment horizontal="right"/>
    </xf>
    <xf numFmtId="164" fontId="11" fillId="3" borderId="0" xfId="0" applyNumberFormat="1" applyFont="1" applyFill="1" applyBorder="1" applyAlignment="1">
      <alignment horizontal="right"/>
    </xf>
    <xf numFmtId="0" fontId="11" fillId="2" borderId="50" xfId="0" applyFont="1" applyFill="1" applyBorder="1" applyAlignment="1">
      <alignment horizontal="right"/>
    </xf>
    <xf numFmtId="20" fontId="11" fillId="2" borderId="46" xfId="0" quotePrefix="1" applyNumberFormat="1" applyFont="1" applyFill="1" applyBorder="1" applyAlignment="1">
      <alignment horizontal="right"/>
    </xf>
    <xf numFmtId="20" fontId="11" fillId="2" borderId="46" xfId="0" applyNumberFormat="1" applyFont="1" applyFill="1" applyBorder="1" applyAlignment="1">
      <alignment horizontal="right"/>
    </xf>
    <xf numFmtId="0" fontId="10" fillId="3" borderId="0" xfId="0" applyFont="1" applyFill="1" applyBorder="1" applyAlignment="1">
      <alignment wrapText="1"/>
    </xf>
    <xf numFmtId="0" fontId="11" fillId="2" borderId="53" xfId="0" applyFont="1" applyFill="1" applyBorder="1"/>
    <xf numFmtId="1" fontId="11" fillId="2" borderId="24" xfId="0" applyNumberFormat="1" applyFont="1" applyFill="1" applyBorder="1" applyAlignment="1">
      <alignment horizontal="right"/>
    </xf>
    <xf numFmtId="0" fontId="15" fillId="4" borderId="0" xfId="0" applyFont="1" applyFill="1"/>
    <xf numFmtId="0" fontId="11" fillId="2" borderId="18" xfId="0" applyFont="1" applyFill="1" applyBorder="1"/>
    <xf numFmtId="1" fontId="11" fillId="2" borderId="25" xfId="0" applyNumberFormat="1" applyFont="1" applyFill="1" applyBorder="1" applyAlignment="1">
      <alignment horizontal="right"/>
    </xf>
    <xf numFmtId="0" fontId="11" fillId="2" borderId="21" xfId="0" applyFont="1" applyFill="1" applyBorder="1"/>
    <xf numFmtId="1" fontId="11" fillId="2" borderId="27" xfId="0" applyNumberFormat="1" applyFont="1" applyFill="1" applyBorder="1" applyAlignment="1">
      <alignment horizontal="right"/>
    </xf>
    <xf numFmtId="0" fontId="11" fillId="2" borderId="2" xfId="0" applyFont="1" applyFill="1" applyBorder="1" applyAlignment="1">
      <alignment horizontal="left"/>
    </xf>
    <xf numFmtId="0" fontId="15" fillId="4" borderId="0" xfId="0" applyFont="1" applyFill="1" applyAlignment="1">
      <alignment horizontal="left"/>
    </xf>
    <xf numFmtId="0" fontId="11" fillId="2" borderId="18" xfId="0" applyFont="1" applyFill="1" applyBorder="1" applyAlignment="1">
      <alignment horizontal="left"/>
    </xf>
    <xf numFmtId="0" fontId="11" fillId="2" borderId="54" xfId="0" applyFont="1" applyFill="1" applyBorder="1"/>
    <xf numFmtId="1" fontId="11" fillId="2" borderId="52" xfId="0" applyNumberFormat="1" applyFont="1" applyFill="1" applyBorder="1" applyAlignment="1">
      <alignment horizontal="right"/>
    </xf>
    <xf numFmtId="0" fontId="11" fillId="2" borderId="2" xfId="0" applyFont="1" applyFill="1" applyBorder="1"/>
    <xf numFmtId="0" fontId="11" fillId="2" borderId="5" xfId="0" applyFont="1" applyFill="1" applyBorder="1"/>
    <xf numFmtId="1" fontId="11" fillId="2" borderId="26" xfId="0" applyNumberFormat="1" applyFont="1" applyFill="1" applyBorder="1" applyAlignment="1">
      <alignment horizontal="right"/>
    </xf>
    <xf numFmtId="0" fontId="11" fillId="2" borderId="55" xfId="0" applyFont="1" applyFill="1" applyBorder="1"/>
    <xf numFmtId="1" fontId="11" fillId="2" borderId="58" xfId="0" applyNumberFormat="1" applyFont="1" applyFill="1" applyBorder="1" applyAlignment="1">
      <alignment horizontal="right"/>
    </xf>
    <xf numFmtId="0" fontId="11" fillId="0" borderId="0" xfId="0" applyFont="1" applyFill="1"/>
    <xf numFmtId="0" fontId="15" fillId="3" borderId="0" xfId="0" applyFont="1" applyFill="1"/>
    <xf numFmtId="0" fontId="15" fillId="5" borderId="0" xfId="0" applyFont="1" applyFill="1" applyBorder="1"/>
    <xf numFmtId="0" fontId="15" fillId="4" borderId="0" xfId="0" applyFont="1" applyFill="1" applyBorder="1"/>
    <xf numFmtId="1" fontId="11" fillId="2" borderId="28" xfId="0" applyNumberFormat="1" applyFont="1" applyFill="1" applyBorder="1" applyAlignment="1">
      <alignment horizontal="right"/>
    </xf>
    <xf numFmtId="1" fontId="11" fillId="2" borderId="30" xfId="0" applyNumberFormat="1" applyFont="1" applyFill="1" applyBorder="1" applyAlignment="1">
      <alignment horizontal="right"/>
    </xf>
    <xf numFmtId="1" fontId="11" fillId="2" borderId="32" xfId="0" applyNumberFormat="1" applyFont="1" applyFill="1" applyBorder="1" applyAlignment="1">
      <alignment horizontal="right"/>
    </xf>
    <xf numFmtId="1" fontId="11" fillId="2" borderId="49" xfId="0" applyNumberFormat="1" applyFont="1" applyFill="1" applyBorder="1" applyAlignment="1">
      <alignment horizontal="right"/>
    </xf>
    <xf numFmtId="1" fontId="11" fillId="2" borderId="33" xfId="0" applyNumberFormat="1" applyFont="1" applyFill="1" applyBorder="1" applyAlignment="1">
      <alignment horizontal="right"/>
    </xf>
    <xf numFmtId="1" fontId="11" fillId="2" borderId="56" xfId="0" applyNumberFormat="1" applyFont="1" applyFill="1" applyBorder="1" applyAlignment="1">
      <alignment horizontal="right"/>
    </xf>
    <xf numFmtId="1" fontId="11" fillId="2" borderId="12" xfId="0" applyNumberFormat="1" applyFont="1" applyFill="1" applyBorder="1" applyAlignment="1">
      <alignment horizontal="right"/>
    </xf>
    <xf numFmtId="1" fontId="11" fillId="2" borderId="7" xfId="0" applyNumberFormat="1" applyFont="1" applyFill="1" applyBorder="1" applyAlignment="1">
      <alignment horizontal="right"/>
    </xf>
    <xf numFmtId="1" fontId="11" fillId="2" borderId="8" xfId="0" applyNumberFormat="1" applyFont="1" applyFill="1" applyBorder="1" applyAlignment="1">
      <alignment horizontal="right"/>
    </xf>
    <xf numFmtId="1" fontId="11" fillId="2" borderId="51" xfId="0" applyNumberFormat="1" applyFont="1" applyFill="1" applyBorder="1" applyAlignment="1">
      <alignment horizontal="right"/>
    </xf>
    <xf numFmtId="1" fontId="11" fillId="2" borderId="16" xfId="0" applyNumberFormat="1" applyFont="1" applyFill="1" applyBorder="1" applyAlignment="1">
      <alignment horizontal="right"/>
    </xf>
    <xf numFmtId="1" fontId="11" fillId="2" borderId="57" xfId="0" applyNumberFormat="1" applyFont="1" applyFill="1" applyBorder="1" applyAlignment="1">
      <alignment horizontal="right"/>
    </xf>
    <xf numFmtId="49" fontId="11" fillId="2" borderId="51" xfId="0" applyNumberFormat="1" applyFont="1" applyFill="1" applyBorder="1" applyAlignment="1">
      <alignment horizontal="right"/>
    </xf>
    <xf numFmtId="49" fontId="11" fillId="2" borderId="16" xfId="0" applyNumberFormat="1" applyFont="1" applyFill="1" applyBorder="1" applyAlignment="1">
      <alignment horizontal="right"/>
    </xf>
    <xf numFmtId="49" fontId="11" fillId="2" borderId="57" xfId="0" applyNumberFormat="1" applyFont="1" applyFill="1" applyBorder="1" applyAlignment="1">
      <alignment horizontal="right"/>
    </xf>
    <xf numFmtId="0" fontId="17" fillId="0" borderId="0" xfId="0" applyFont="1"/>
    <xf numFmtId="0" fontId="5" fillId="4" borderId="0" xfId="0" applyFont="1" applyFill="1" applyBorder="1"/>
    <xf numFmtId="0" fontId="5" fillId="0" borderId="0" xfId="0" applyFont="1" applyAlignment="1">
      <alignment wrapText="1"/>
    </xf>
    <xf numFmtId="0" fontId="10" fillId="4" borderId="0" xfId="0" applyFont="1" applyFill="1"/>
    <xf numFmtId="0" fontId="11" fillId="0" borderId="0" xfId="0" applyFont="1" applyFill="1" applyAlignment="1">
      <alignment vertical="top" wrapText="1"/>
    </xf>
    <xf numFmtId="0" fontId="11" fillId="0" borderId="0" xfId="2" applyFont="1" applyAlignment="1"/>
    <xf numFmtId="0" fontId="11" fillId="0" borderId="0" xfId="0" applyFont="1" applyAlignment="1"/>
    <xf numFmtId="0" fontId="11" fillId="0" borderId="0" xfId="0" applyFont="1" applyAlignment="1">
      <alignment vertical="top" wrapText="1"/>
    </xf>
    <xf numFmtId="0" fontId="11" fillId="0" borderId="0" xfId="0" applyFont="1" applyFill="1" applyAlignment="1"/>
    <xf numFmtId="0" fontId="10" fillId="4" borderId="0" xfId="0" applyFont="1" applyFill="1" applyAlignment="1">
      <alignment horizontal="left"/>
    </xf>
    <xf numFmtId="0" fontId="8" fillId="0" borderId="0" xfId="0" applyFont="1"/>
    <xf numFmtId="0" fontId="18" fillId="2" borderId="0" xfId="0" applyFont="1" applyFill="1"/>
    <xf numFmtId="0" fontId="19" fillId="2" borderId="0" xfId="0" applyFont="1" applyFill="1"/>
    <xf numFmtId="0" fontId="11" fillId="4" borderId="0" xfId="2" applyFont="1" applyFill="1" applyAlignment="1"/>
    <xf numFmtId="0" fontId="11" fillId="4" borderId="0" xfId="2" applyFont="1" applyFill="1"/>
    <xf numFmtId="0" fontId="5" fillId="0" borderId="0" xfId="0" applyFont="1" applyFill="1" applyBorder="1"/>
    <xf numFmtId="0" fontId="11" fillId="2" borderId="1" xfId="0" applyFont="1" applyFill="1" applyBorder="1" applyAlignment="1">
      <alignment horizontal="left" vertical="top"/>
    </xf>
    <xf numFmtId="0" fontId="11" fillId="2" borderId="61" xfId="0" applyFont="1" applyFill="1" applyBorder="1" applyAlignment="1">
      <alignment wrapText="1"/>
    </xf>
    <xf numFmtId="0" fontId="11" fillId="2" borderId="62" xfId="0" applyFont="1" applyFill="1" applyBorder="1" applyAlignment="1">
      <alignment wrapText="1"/>
    </xf>
    <xf numFmtId="0" fontId="11" fillId="2" borderId="63" xfId="0" applyFont="1" applyFill="1" applyBorder="1" applyAlignment="1">
      <alignment horizontal="right" wrapText="1"/>
    </xf>
    <xf numFmtId="0" fontId="11" fillId="2" borderId="64" xfId="0" applyFont="1" applyFill="1" applyBorder="1" applyAlignment="1">
      <alignment horizontal="right" wrapText="1"/>
    </xf>
    <xf numFmtId="0" fontId="11" fillId="2" borderId="65" xfId="0" applyFont="1" applyFill="1" applyBorder="1" applyAlignment="1">
      <alignment horizontal="left" vertical="center"/>
    </xf>
    <xf numFmtId="0" fontId="11" fillId="2" borderId="65" xfId="0" applyFont="1" applyFill="1" applyBorder="1" applyAlignment="1">
      <alignment vertical="top"/>
    </xf>
    <xf numFmtId="0" fontId="11" fillId="2" borderId="66" xfId="0" applyFont="1" applyFill="1" applyBorder="1"/>
    <xf numFmtId="0" fontId="11" fillId="2" borderId="5" xfId="0" applyFont="1" applyFill="1" applyBorder="1" applyAlignment="1">
      <alignment horizontal="left" vertical="center"/>
    </xf>
    <xf numFmtId="0" fontId="11" fillId="2" borderId="1" xfId="0" applyFont="1" applyFill="1" applyBorder="1" applyAlignment="1">
      <alignment vertical="top"/>
    </xf>
    <xf numFmtId="0" fontId="11" fillId="2" borderId="37" xfId="0" applyFont="1" applyFill="1" applyBorder="1"/>
    <xf numFmtId="0" fontId="11" fillId="2" borderId="70" xfId="0" applyFont="1" applyFill="1" applyBorder="1" applyAlignment="1">
      <alignment vertical="top"/>
    </xf>
    <xf numFmtId="0" fontId="11" fillId="2" borderId="35" xfId="0" applyFont="1" applyFill="1" applyBorder="1"/>
    <xf numFmtId="0" fontId="11" fillId="2" borderId="70" xfId="0" applyFont="1" applyFill="1" applyBorder="1" applyAlignment="1">
      <alignment horizontal="left" vertical="top"/>
    </xf>
    <xf numFmtId="0" fontId="11" fillId="2" borderId="4" xfId="0" applyFont="1" applyFill="1" applyBorder="1"/>
    <xf numFmtId="0" fontId="11" fillId="2" borderId="73" xfId="0" applyFont="1" applyFill="1" applyBorder="1" applyAlignment="1">
      <alignment horizontal="left" vertical="center"/>
    </xf>
    <xf numFmtId="0" fontId="11" fillId="2" borderId="71" xfId="0" applyFont="1" applyFill="1" applyBorder="1" applyAlignment="1">
      <alignment horizontal="left" vertical="top"/>
    </xf>
    <xf numFmtId="0" fontId="11" fillId="2" borderId="72" xfId="0" applyFont="1" applyFill="1" applyBorder="1"/>
    <xf numFmtId="0" fontId="11" fillId="2" borderId="0" xfId="0" applyFont="1" applyFill="1" applyAlignment="1"/>
    <xf numFmtId="0" fontId="0" fillId="0" borderId="0" xfId="0" applyBorder="1"/>
    <xf numFmtId="0" fontId="10" fillId="0" borderId="0" xfId="0" applyFont="1" applyBorder="1" applyAlignment="1"/>
    <xf numFmtId="0" fontId="10" fillId="0" borderId="0" xfId="0" applyFont="1"/>
    <xf numFmtId="49" fontId="10" fillId="0" borderId="0" xfId="0" applyNumberFormat="1" applyFont="1"/>
    <xf numFmtId="49" fontId="11" fillId="2" borderId="0" xfId="0" applyNumberFormat="1" applyFont="1" applyFill="1"/>
    <xf numFmtId="0" fontId="10" fillId="0" borderId="0" xfId="0" applyFont="1" applyAlignment="1">
      <alignment wrapText="1"/>
    </xf>
    <xf numFmtId="0" fontId="20"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21" fillId="0" borderId="0" xfId="0" applyFont="1" applyProtection="1"/>
    <xf numFmtId="0" fontId="22" fillId="2" borderId="0" xfId="0" applyFont="1" applyFill="1"/>
    <xf numFmtId="0" fontId="10" fillId="2" borderId="0" xfId="0" applyFont="1" applyFill="1"/>
    <xf numFmtId="0" fontId="10" fillId="0" borderId="0" xfId="0" applyFont="1" applyFill="1" applyBorder="1" applyAlignment="1">
      <alignment wrapText="1"/>
    </xf>
    <xf numFmtId="49" fontId="11" fillId="2" borderId="67" xfId="0" applyNumberFormat="1" applyFont="1" applyFill="1" applyBorder="1" applyAlignment="1">
      <alignment horizontal="right" vertical="center"/>
    </xf>
    <xf numFmtId="49" fontId="11" fillId="2" borderId="68" xfId="0" applyNumberFormat="1" applyFont="1" applyFill="1" applyBorder="1" applyAlignment="1">
      <alignment horizontal="right"/>
    </xf>
    <xf numFmtId="49" fontId="11" fillId="2" borderId="69" xfId="0" applyNumberFormat="1" applyFont="1" applyFill="1" applyBorder="1" applyAlignment="1">
      <alignment horizontal="right"/>
    </xf>
    <xf numFmtId="49" fontId="11" fillId="2" borderId="25" xfId="0" applyNumberFormat="1" applyFont="1" applyFill="1" applyBorder="1" applyAlignment="1">
      <alignment horizontal="right"/>
    </xf>
    <xf numFmtId="49" fontId="11" fillId="2" borderId="24" xfId="0" applyNumberFormat="1" applyFont="1" applyFill="1" applyBorder="1" applyAlignment="1">
      <alignment horizontal="right"/>
    </xf>
    <xf numFmtId="49" fontId="11" fillId="2" borderId="23" xfId="0" applyNumberFormat="1" applyFont="1" applyFill="1" applyBorder="1" applyAlignment="1">
      <alignment horizontal="right"/>
    </xf>
    <xf numFmtId="49" fontId="11" fillId="2" borderId="58" xfId="0" applyNumberFormat="1" applyFont="1" applyFill="1" applyBorder="1" applyAlignment="1">
      <alignment horizontal="right"/>
    </xf>
    <xf numFmtId="0" fontId="11" fillId="2" borderId="0" xfId="0" applyFont="1" applyFill="1" applyBorder="1" applyAlignment="1">
      <alignment vertical="top"/>
    </xf>
    <xf numFmtId="0" fontId="11" fillId="2" borderId="103" xfId="0" applyFont="1" applyFill="1" applyBorder="1" applyAlignment="1">
      <alignment horizontal="right" wrapText="1"/>
    </xf>
    <xf numFmtId="0" fontId="10" fillId="2" borderId="111" xfId="0" applyFont="1" applyFill="1" applyBorder="1" applyAlignment="1">
      <alignment horizontal="center" wrapText="1"/>
    </xf>
    <xf numFmtId="0" fontId="10" fillId="2" borderId="74" xfId="0" applyFont="1" applyFill="1" applyBorder="1" applyAlignment="1">
      <alignment horizontal="center" wrapText="1"/>
    </xf>
    <xf numFmtId="0" fontId="10" fillId="2" borderId="103" xfId="0" applyFont="1" applyFill="1" applyBorder="1" applyAlignment="1">
      <alignment horizontal="center" wrapText="1"/>
    </xf>
    <xf numFmtId="0" fontId="10" fillId="2" borderId="73" xfId="0" applyFont="1" applyFill="1" applyBorder="1" applyAlignment="1">
      <alignment horizontal="center" wrapText="1"/>
    </xf>
    <xf numFmtId="0" fontId="11" fillId="2" borderId="53" xfId="0" applyFont="1" applyFill="1" applyBorder="1" applyAlignment="1">
      <alignment horizontal="left" vertical="center"/>
    </xf>
    <xf numFmtId="3" fontId="11" fillId="2" borderId="75" xfId="0" applyNumberFormat="1" applyFont="1" applyFill="1" applyBorder="1" applyAlignment="1">
      <alignment horizontal="right" vertical="center"/>
    </xf>
    <xf numFmtId="3" fontId="11" fillId="2" borderId="76" xfId="0" applyNumberFormat="1" applyFont="1" applyFill="1" applyBorder="1" applyAlignment="1">
      <alignment horizontal="right"/>
    </xf>
    <xf numFmtId="49" fontId="11" fillId="2" borderId="77" xfId="4" applyNumberFormat="1" applyFont="1" applyFill="1" applyBorder="1" applyAlignment="1">
      <alignment horizontal="right"/>
    </xf>
    <xf numFmtId="49" fontId="11" fillId="2" borderId="41" xfId="4" applyNumberFormat="1" applyFont="1" applyFill="1" applyBorder="1" applyAlignment="1">
      <alignment horizontal="right"/>
    </xf>
    <xf numFmtId="49" fontId="11" fillId="2" borderId="78" xfId="4" applyNumberFormat="1" applyFont="1" applyFill="1" applyBorder="1" applyAlignment="1">
      <alignment horizontal="right"/>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3" fontId="11" fillId="2" borderId="79" xfId="0" applyNumberFormat="1" applyFont="1" applyFill="1" applyBorder="1" applyAlignment="1">
      <alignment horizontal="right" vertical="center"/>
    </xf>
    <xf numFmtId="3" fontId="11" fillId="2" borderId="80" xfId="0" applyNumberFormat="1" applyFont="1" applyFill="1" applyBorder="1" applyAlignment="1">
      <alignment horizontal="right"/>
    </xf>
    <xf numFmtId="49" fontId="11" fillId="2" borderId="37" xfId="4" applyNumberFormat="1" applyFont="1" applyFill="1" applyBorder="1" applyAlignment="1">
      <alignment horizontal="right"/>
    </xf>
    <xf numFmtId="49" fontId="11" fillId="2" borderId="82" xfId="4" applyNumberFormat="1" applyFont="1" applyFill="1" applyBorder="1" applyAlignment="1">
      <alignment horizontal="right"/>
    </xf>
    <xf numFmtId="49" fontId="11" fillId="2" borderId="81" xfId="4" applyNumberFormat="1" applyFont="1" applyFill="1" applyBorder="1" applyAlignment="1">
      <alignment horizontal="right"/>
    </xf>
    <xf numFmtId="49" fontId="11" fillId="2" borderId="79" xfId="0" applyNumberFormat="1" applyFont="1" applyFill="1" applyBorder="1" applyAlignment="1">
      <alignment horizontal="right"/>
    </xf>
    <xf numFmtId="0" fontId="11" fillId="2" borderId="2" xfId="0" applyFont="1" applyFill="1" applyBorder="1" applyAlignment="1">
      <alignment horizontal="left" vertical="center"/>
    </xf>
    <xf numFmtId="3" fontId="11" fillId="2" borderId="83" xfId="0" applyNumberFormat="1" applyFont="1" applyFill="1" applyBorder="1" applyAlignment="1">
      <alignment horizontal="right" vertical="center"/>
    </xf>
    <xf numFmtId="3" fontId="11" fillId="2" borderId="84" xfId="0" applyNumberFormat="1" applyFont="1" applyFill="1" applyBorder="1" applyAlignment="1">
      <alignment horizontal="right"/>
    </xf>
    <xf numFmtId="49" fontId="11" fillId="2" borderId="85" xfId="4" applyNumberFormat="1" applyFont="1" applyFill="1" applyBorder="1" applyAlignment="1">
      <alignment horizontal="right"/>
    </xf>
    <xf numFmtId="49" fontId="11" fillId="2" borderId="35" xfId="4" applyNumberFormat="1" applyFont="1" applyFill="1" applyBorder="1" applyAlignment="1">
      <alignment horizontal="right"/>
    </xf>
    <xf numFmtId="49" fontId="11" fillId="2" borderId="86" xfId="4" applyNumberFormat="1" applyFont="1" applyFill="1" applyBorder="1" applyAlignment="1">
      <alignment horizontal="right"/>
    </xf>
    <xf numFmtId="0" fontId="11" fillId="2" borderId="19" xfId="0" applyFont="1" applyFill="1" applyBorder="1" applyAlignment="1">
      <alignment horizontal="left" vertical="center"/>
    </xf>
    <xf numFmtId="3" fontId="11" fillId="2" borderId="87" xfId="0" applyNumberFormat="1" applyFont="1" applyFill="1" applyBorder="1" applyAlignment="1">
      <alignment horizontal="right" vertical="center"/>
    </xf>
    <xf numFmtId="3" fontId="11" fillId="2" borderId="88" xfId="0" applyNumberFormat="1" applyFont="1" applyFill="1" applyBorder="1" applyAlignment="1">
      <alignment horizontal="right"/>
    </xf>
    <xf numFmtId="49" fontId="11" fillId="2" borderId="89" xfId="4" applyNumberFormat="1" applyFont="1" applyFill="1" applyBorder="1" applyAlignment="1">
      <alignment horizontal="right"/>
    </xf>
    <xf numFmtId="49" fontId="11" fillId="2" borderId="105" xfId="4" applyNumberFormat="1" applyFont="1" applyFill="1" applyBorder="1" applyAlignment="1">
      <alignment horizontal="right"/>
    </xf>
    <xf numFmtId="49" fontId="11" fillId="2" borderId="90" xfId="4" applyNumberFormat="1" applyFont="1" applyFill="1" applyBorder="1" applyAlignment="1">
      <alignment horizontal="right"/>
    </xf>
    <xf numFmtId="0" fontId="11" fillId="2" borderId="54" xfId="0" applyFont="1" applyFill="1" applyBorder="1" applyAlignment="1">
      <alignment horizontal="left" vertical="center"/>
    </xf>
    <xf numFmtId="3" fontId="11" fillId="2" borderId="91" xfId="0" applyNumberFormat="1" applyFont="1" applyFill="1" applyBorder="1" applyAlignment="1">
      <alignment horizontal="right" vertical="center"/>
    </xf>
    <xf numFmtId="3" fontId="11" fillId="2" borderId="92" xfId="0" applyNumberFormat="1" applyFont="1" applyFill="1" applyBorder="1" applyAlignment="1">
      <alignment horizontal="right"/>
    </xf>
    <xf numFmtId="49" fontId="11" fillId="2" borderId="93" xfId="4" applyNumberFormat="1" applyFont="1" applyFill="1" applyBorder="1" applyAlignment="1">
      <alignment horizontal="right"/>
    </xf>
    <xf numFmtId="49" fontId="11" fillId="2" borderId="87" xfId="0" applyNumberFormat="1" applyFont="1" applyFill="1" applyBorder="1" applyAlignment="1">
      <alignment horizontal="right"/>
    </xf>
    <xf numFmtId="49" fontId="11" fillId="2" borderId="94" xfId="4" applyNumberFormat="1" applyFont="1" applyFill="1" applyBorder="1" applyAlignment="1">
      <alignment horizontal="right"/>
    </xf>
    <xf numFmtId="3" fontId="11" fillId="2" borderId="95" xfId="0" applyNumberFormat="1" applyFont="1" applyFill="1" applyBorder="1" applyAlignment="1">
      <alignment horizontal="right" vertical="center"/>
    </xf>
    <xf numFmtId="3" fontId="11" fillId="2" borderId="96" xfId="0" applyNumberFormat="1" applyFont="1" applyFill="1" applyBorder="1" applyAlignment="1">
      <alignment horizontal="right"/>
    </xf>
    <xf numFmtId="49" fontId="11" fillId="2" borderId="97" xfId="4" applyNumberFormat="1" applyFont="1" applyFill="1" applyBorder="1" applyAlignment="1">
      <alignment horizontal="right"/>
    </xf>
    <xf numFmtId="49" fontId="11" fillId="2" borderId="4" xfId="4" applyNumberFormat="1" applyFont="1" applyFill="1" applyBorder="1" applyAlignment="1">
      <alignment horizontal="right"/>
    </xf>
    <xf numFmtId="49" fontId="11" fillId="2" borderId="98" xfId="4" applyNumberFormat="1" applyFont="1" applyFill="1" applyBorder="1" applyAlignment="1">
      <alignment horizontal="right"/>
    </xf>
    <xf numFmtId="0" fontId="11" fillId="2" borderId="55" xfId="0" applyFont="1" applyFill="1" applyBorder="1" applyAlignment="1">
      <alignment horizontal="left" vertical="center"/>
    </xf>
    <xf numFmtId="3" fontId="11" fillId="2" borderId="99" xfId="0" applyNumberFormat="1" applyFont="1" applyFill="1" applyBorder="1" applyAlignment="1">
      <alignment horizontal="right" vertical="center"/>
    </xf>
    <xf numFmtId="3" fontId="11" fillId="2" borderId="100" xfId="0" applyNumberFormat="1" applyFont="1" applyFill="1" applyBorder="1" applyAlignment="1">
      <alignment horizontal="right"/>
    </xf>
    <xf numFmtId="49" fontId="11" fillId="2" borderId="101" xfId="4" applyNumberFormat="1" applyFont="1" applyFill="1" applyBorder="1" applyAlignment="1">
      <alignment horizontal="right"/>
    </xf>
    <xf numFmtId="49" fontId="11" fillId="2" borderId="99" xfId="0" applyNumberFormat="1" applyFont="1" applyFill="1" applyBorder="1" applyAlignment="1">
      <alignment horizontal="right"/>
    </xf>
    <xf numFmtId="49" fontId="11" fillId="2" borderId="102" xfId="4" applyNumberFormat="1" applyFont="1" applyFill="1" applyBorder="1" applyAlignment="1">
      <alignment horizontal="right"/>
    </xf>
    <xf numFmtId="0" fontId="11" fillId="2" borderId="0" xfId="0" applyFont="1" applyFill="1" applyAlignment="1">
      <alignment horizontal="right" wrapText="1"/>
    </xf>
    <xf numFmtId="0" fontId="11" fillId="2" borderId="0" xfId="0" applyFont="1" applyFill="1" applyBorder="1" applyAlignment="1">
      <alignment horizontal="right"/>
    </xf>
    <xf numFmtId="0" fontId="15" fillId="4" borderId="0" xfId="0" applyFont="1" applyFill="1" applyBorder="1" applyAlignment="1">
      <alignment horizontal="right"/>
    </xf>
    <xf numFmtId="3" fontId="11" fillId="2" borderId="106" xfId="0" applyNumberFormat="1" applyFont="1" applyFill="1" applyBorder="1" applyAlignment="1">
      <alignment horizontal="right"/>
    </xf>
    <xf numFmtId="0" fontId="10" fillId="0" borderId="0" xfId="0" applyFont="1" applyAlignment="1">
      <alignment wrapText="1"/>
    </xf>
    <xf numFmtId="0" fontId="10" fillId="0" borderId="0" xfId="0" applyFont="1" applyAlignment="1">
      <alignment wrapText="1"/>
    </xf>
    <xf numFmtId="0" fontId="11" fillId="2" borderId="59" xfId="0" applyFont="1" applyFill="1" applyBorder="1" applyAlignment="1">
      <alignment horizontal="left" vertical="top"/>
    </xf>
    <xf numFmtId="0" fontId="11"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109" xfId="0" applyFont="1" applyFill="1" applyBorder="1" applyAlignment="1">
      <alignment horizontal="left" vertical="top"/>
    </xf>
    <xf numFmtId="0" fontId="11" fillId="2" borderId="103" xfId="0" applyFont="1" applyFill="1" applyBorder="1" applyAlignment="1">
      <alignment horizontal="left" vertical="top"/>
    </xf>
    <xf numFmtId="49" fontId="11" fillId="2" borderId="109" xfId="0" applyNumberFormat="1" applyFont="1" applyFill="1" applyBorder="1" applyAlignment="1">
      <alignment horizontal="left" vertical="top" wrapText="1"/>
    </xf>
    <xf numFmtId="0" fontId="0" fillId="2" borderId="0" xfId="0" applyFill="1"/>
    <xf numFmtId="0" fontId="6" fillId="2" borderId="0" xfId="0" applyFont="1" applyFill="1" applyAlignment="1">
      <alignment wrapText="1"/>
    </xf>
    <xf numFmtId="0" fontId="10" fillId="2" borderId="0" xfId="0" applyFont="1" applyFill="1" applyBorder="1" applyAlignment="1">
      <alignment wrapText="1"/>
    </xf>
    <xf numFmtId="0" fontId="16" fillId="2" borderId="0" xfId="0" applyFont="1" applyFill="1" applyAlignment="1">
      <alignment wrapText="1"/>
    </xf>
    <xf numFmtId="0" fontId="11" fillId="2" borderId="0" xfId="2" applyFont="1" applyFill="1"/>
    <xf numFmtId="0" fontId="10" fillId="0" borderId="103" xfId="0" applyFont="1" applyBorder="1" applyAlignment="1">
      <alignment horizontal="left"/>
    </xf>
    <xf numFmtId="0" fontId="11" fillId="2" borderId="103" xfId="0" applyFont="1" applyFill="1" applyBorder="1" applyAlignment="1">
      <alignment horizontal="left" wrapText="1"/>
    </xf>
    <xf numFmtId="0" fontId="11" fillId="2" borderId="71" xfId="0" applyFont="1" applyFill="1" applyBorder="1" applyAlignment="1">
      <alignment horizontal="left" wrapText="1"/>
    </xf>
    <xf numFmtId="0" fontId="11" fillId="2" borderId="115" xfId="0" applyFont="1" applyFill="1" applyBorder="1" applyAlignment="1">
      <alignment horizontal="left" wrapText="1"/>
    </xf>
    <xf numFmtId="0" fontId="11" fillId="2" borderId="113" xfId="0" applyFont="1" applyFill="1" applyBorder="1" applyAlignment="1">
      <alignment horizontal="left" wrapText="1"/>
    </xf>
    <xf numFmtId="0" fontId="11" fillId="2" borderId="0" xfId="0" applyFont="1" applyFill="1" applyBorder="1" applyAlignment="1">
      <alignment horizontal="left" vertical="center"/>
    </xf>
    <xf numFmtId="0" fontId="11" fillId="2" borderId="17" xfId="0" applyFont="1" applyFill="1" applyBorder="1" applyAlignment="1">
      <alignment horizontal="left"/>
    </xf>
    <xf numFmtId="0" fontId="23" fillId="2" borderId="0" xfId="0" applyFont="1" applyFill="1" applyBorder="1" applyAlignment="1">
      <alignment horizontal="left" vertical="center"/>
    </xf>
    <xf numFmtId="0" fontId="23" fillId="2" borderId="44" xfId="0" applyFont="1" applyFill="1" applyBorder="1" applyAlignment="1">
      <alignment horizontal="left" vertical="top"/>
    </xf>
    <xf numFmtId="0" fontId="23" fillId="2" borderId="0" xfId="0" applyFont="1" applyFill="1" applyBorder="1" applyAlignment="1">
      <alignment horizontal="left" vertical="top"/>
    </xf>
    <xf numFmtId="0" fontId="11" fillId="2" borderId="5" xfId="0" applyFont="1" applyFill="1" applyBorder="1" applyAlignment="1">
      <alignment horizontal="left"/>
    </xf>
    <xf numFmtId="0" fontId="23" fillId="2" borderId="103" xfId="0" applyFont="1" applyFill="1" applyBorder="1" applyAlignment="1">
      <alignment horizontal="left" vertical="center"/>
    </xf>
    <xf numFmtId="0" fontId="23" fillId="2" borderId="103" xfId="0" applyFont="1" applyFill="1" applyBorder="1" applyAlignment="1">
      <alignment horizontal="left" vertical="top"/>
    </xf>
    <xf numFmtId="0" fontId="11" fillId="2" borderId="55" xfId="0" applyFont="1" applyFill="1" applyBorder="1" applyAlignment="1">
      <alignment horizontal="left"/>
    </xf>
    <xf numFmtId="0" fontId="11" fillId="2" borderId="59" xfId="0" applyFont="1" applyFill="1" applyBorder="1" applyAlignment="1">
      <alignment horizontal="left" vertical="center"/>
    </xf>
    <xf numFmtId="0" fontId="11" fillId="2" borderId="53" xfId="0" applyFont="1" applyFill="1" applyBorder="1" applyAlignment="1">
      <alignment horizontal="left"/>
    </xf>
    <xf numFmtId="0" fontId="11" fillId="2" borderId="19" xfId="0" applyFont="1" applyFill="1" applyBorder="1" applyAlignment="1">
      <alignment horizontal="left"/>
    </xf>
    <xf numFmtId="0" fontId="23" fillId="0" borderId="0" xfId="0" applyFont="1"/>
    <xf numFmtId="0" fontId="10" fillId="2" borderId="0" xfId="0" applyFont="1" applyFill="1" applyBorder="1" applyAlignment="1">
      <alignment horizontal="right" wrapText="1"/>
    </xf>
    <xf numFmtId="0" fontId="10" fillId="2" borderId="0" xfId="0" applyFont="1" applyFill="1" applyBorder="1" applyAlignment="1">
      <alignment horizontal="center" wrapText="1"/>
    </xf>
    <xf numFmtId="3" fontId="11" fillId="2" borderId="0" xfId="0" applyNumberFormat="1" applyFont="1" applyFill="1" applyBorder="1" applyAlignment="1">
      <alignment horizontal="right" vertical="center"/>
    </xf>
    <xf numFmtId="3" fontId="11" fillId="2" borderId="0" xfId="0" applyNumberFormat="1" applyFont="1" applyFill="1" applyBorder="1" applyAlignment="1">
      <alignment horizontal="right"/>
    </xf>
    <xf numFmtId="49" fontId="11" fillId="2" borderId="0" xfId="4" applyNumberFormat="1" applyFont="1" applyFill="1" applyBorder="1" applyAlignment="1">
      <alignment horizontal="right"/>
    </xf>
    <xf numFmtId="0" fontId="10" fillId="0" borderId="0" xfId="0" applyFont="1" applyFill="1" applyAlignment="1">
      <alignment horizontal="left"/>
    </xf>
    <xf numFmtId="0" fontId="24" fillId="2" borderId="0" xfId="0" applyFont="1" applyFill="1"/>
    <xf numFmtId="0" fontId="5" fillId="2" borderId="0" xfId="0" applyFont="1" applyFill="1"/>
    <xf numFmtId="0" fontId="8" fillId="2" borderId="0" xfId="0" applyFont="1" applyFill="1" applyAlignment="1">
      <alignment wrapText="1"/>
    </xf>
    <xf numFmtId="0" fontId="8" fillId="2" borderId="71" xfId="0" applyFont="1" applyFill="1" applyBorder="1" applyAlignment="1">
      <alignment horizontal="left"/>
    </xf>
    <xf numFmtId="0" fontId="16" fillId="2" borderId="103" xfId="0" applyFont="1" applyFill="1" applyBorder="1" applyAlignment="1">
      <alignment horizontal="left" wrapText="1"/>
    </xf>
    <xf numFmtId="0" fontId="8" fillId="2" borderId="112" xfId="0" applyFont="1" applyFill="1" applyBorder="1" applyAlignment="1">
      <alignment wrapText="1"/>
    </xf>
    <xf numFmtId="0" fontId="8" fillId="2" borderId="111" xfId="0" applyFont="1" applyFill="1" applyBorder="1" applyAlignment="1">
      <alignment wrapText="1"/>
    </xf>
    <xf numFmtId="0" fontId="8" fillId="2" borderId="74" xfId="0" applyFont="1" applyFill="1" applyBorder="1" applyAlignment="1">
      <alignment wrapText="1"/>
    </xf>
    <xf numFmtId="0" fontId="8" fillId="2" borderId="103" xfId="0" applyFont="1" applyFill="1" applyBorder="1" applyAlignment="1">
      <alignment wrapText="1"/>
    </xf>
    <xf numFmtId="0" fontId="10" fillId="2" borderId="0" xfId="0" applyFont="1" applyFill="1" applyBorder="1"/>
    <xf numFmtId="0" fontId="11" fillId="2" borderId="59" xfId="0" applyFont="1" applyFill="1" applyBorder="1" applyAlignment="1">
      <alignment vertical="top"/>
    </xf>
    <xf numFmtId="49" fontId="11" fillId="2" borderId="119" xfId="4" applyNumberFormat="1" applyFont="1" applyFill="1" applyBorder="1" applyAlignment="1">
      <alignment horizontal="right"/>
    </xf>
    <xf numFmtId="0" fontId="23" fillId="2" borderId="0" xfId="0" applyFont="1" applyFill="1" applyBorder="1"/>
    <xf numFmtId="49" fontId="11" fillId="2" borderId="120" xfId="4" applyNumberFormat="1" applyFont="1" applyFill="1" applyBorder="1" applyAlignment="1">
      <alignment horizontal="right"/>
    </xf>
    <xf numFmtId="0" fontId="11" fillId="2" borderId="109" xfId="0" applyFont="1" applyFill="1" applyBorder="1" applyAlignment="1">
      <alignment vertical="top"/>
    </xf>
    <xf numFmtId="49" fontId="11" fillId="2" borderId="121" xfId="4" applyNumberFormat="1" applyFont="1" applyFill="1" applyBorder="1" applyAlignment="1">
      <alignment horizontal="right"/>
    </xf>
    <xf numFmtId="49" fontId="11" fillId="2" borderId="122" xfId="4" applyNumberFormat="1" applyFont="1" applyFill="1" applyBorder="1" applyAlignment="1">
      <alignment horizontal="right"/>
    </xf>
    <xf numFmtId="49" fontId="11" fillId="2" borderId="123" xfId="4" applyNumberFormat="1" applyFont="1" applyFill="1" applyBorder="1" applyAlignment="1">
      <alignment horizontal="right"/>
    </xf>
    <xf numFmtId="49" fontId="11" fillId="2" borderId="124" xfId="4" applyNumberFormat="1" applyFont="1" applyFill="1" applyBorder="1" applyAlignment="1">
      <alignment horizontal="right"/>
    </xf>
    <xf numFmtId="0" fontId="23" fillId="2" borderId="103" xfId="0" applyFont="1" applyFill="1" applyBorder="1"/>
    <xf numFmtId="49" fontId="11" fillId="2" borderId="125" xfId="4" applyNumberFormat="1" applyFont="1" applyFill="1" applyBorder="1" applyAlignment="1">
      <alignment horizontal="right"/>
    </xf>
    <xf numFmtId="0" fontId="23" fillId="2" borderId="1" xfId="0" applyFont="1" applyFill="1" applyBorder="1" applyAlignment="1">
      <alignment horizontal="left" vertical="center"/>
    </xf>
    <xf numFmtId="0" fontId="23" fillId="2" borderId="71" xfId="0" applyFont="1" applyFill="1" applyBorder="1" applyAlignment="1">
      <alignment horizontal="left" vertical="center"/>
    </xf>
    <xf numFmtId="0" fontId="3" fillId="2" borderId="0" xfId="0" applyFont="1" applyFill="1"/>
    <xf numFmtId="0" fontId="10" fillId="2" borderId="0" xfId="0" applyFont="1" applyFill="1" applyBorder="1" applyAlignment="1">
      <alignment vertical="top"/>
    </xf>
    <xf numFmtId="0" fontId="11" fillId="2" borderId="0" xfId="2" applyFont="1" applyFill="1" applyBorder="1"/>
    <xf numFmtId="0" fontId="16" fillId="2" borderId="71" xfId="0" applyFont="1" applyFill="1" applyBorder="1" applyAlignment="1">
      <alignment horizontal="left" wrapText="1"/>
    </xf>
    <xf numFmtId="0" fontId="16" fillId="2" borderId="74" xfId="0" applyFont="1" applyFill="1" applyBorder="1" applyAlignment="1">
      <alignment horizontal="left" wrapText="1"/>
    </xf>
    <xf numFmtId="0" fontId="16" fillId="2" borderId="113" xfId="0" applyFont="1" applyFill="1" applyBorder="1" applyAlignment="1">
      <alignment horizontal="left" wrapText="1"/>
    </xf>
    <xf numFmtId="0" fontId="11" fillId="3" borderId="0" xfId="0" applyFont="1" applyFill="1" applyAlignment="1">
      <alignment vertical="top" wrapText="1"/>
    </xf>
    <xf numFmtId="0" fontId="11" fillId="2" borderId="0" xfId="0" applyFont="1" applyFill="1" applyAlignment="1">
      <alignment vertical="top" wrapText="1"/>
    </xf>
    <xf numFmtId="49" fontId="11" fillId="2" borderId="1" xfId="0" applyNumberFormat="1" applyFont="1" applyFill="1" applyBorder="1" applyAlignment="1">
      <alignment vertical="top"/>
    </xf>
    <xf numFmtId="49" fontId="11" fillId="2" borderId="41" xfId="0" applyNumberFormat="1" applyFont="1" applyFill="1" applyBorder="1"/>
    <xf numFmtId="49" fontId="11" fillId="2" borderId="116" xfId="0" applyNumberFormat="1" applyFont="1" applyFill="1" applyBorder="1" applyAlignment="1">
      <alignment horizontal="right"/>
    </xf>
    <xf numFmtId="49" fontId="23" fillId="2" borderId="1" xfId="0" applyNumberFormat="1" applyFont="1" applyFill="1" applyBorder="1" applyAlignment="1">
      <alignment vertical="top"/>
    </xf>
    <xf numFmtId="49" fontId="11" fillId="2" borderId="36" xfId="0" applyNumberFormat="1" applyFont="1" applyFill="1" applyBorder="1" applyAlignment="1">
      <alignment horizontal="right"/>
    </xf>
    <xf numFmtId="49" fontId="11" fillId="2" borderId="34" xfId="0" applyNumberFormat="1" applyFont="1" applyFill="1" applyBorder="1" applyAlignment="1">
      <alignment horizontal="right"/>
    </xf>
    <xf numFmtId="49" fontId="23" fillId="2" borderId="44" xfId="0" applyNumberFormat="1" applyFont="1" applyFill="1" applyBorder="1" applyAlignment="1">
      <alignment horizontal="left" vertical="top" wrapText="1"/>
    </xf>
    <xf numFmtId="49" fontId="11" fillId="2" borderId="1" xfId="0" applyNumberFormat="1" applyFont="1" applyFill="1" applyBorder="1" applyAlignment="1">
      <alignment horizontal="left" vertical="top"/>
    </xf>
    <xf numFmtId="49" fontId="23" fillId="2" borderId="1" xfId="0" applyNumberFormat="1" applyFont="1" applyFill="1" applyBorder="1" applyAlignment="1">
      <alignment horizontal="left" vertical="top"/>
    </xf>
    <xf numFmtId="49" fontId="11" fillId="2" borderId="3" xfId="0" applyNumberFormat="1" applyFont="1" applyFill="1" applyBorder="1" applyAlignment="1">
      <alignment horizontal="right"/>
    </xf>
    <xf numFmtId="49" fontId="11" fillId="2" borderId="105" xfId="0" applyNumberFormat="1" applyFont="1" applyFill="1" applyBorder="1"/>
    <xf numFmtId="49" fontId="11" fillId="2" borderId="118" xfId="0" applyNumberFormat="1" applyFont="1" applyFill="1" applyBorder="1" applyAlignment="1">
      <alignment horizontal="right"/>
    </xf>
    <xf numFmtId="0" fontId="23" fillId="2" borderId="0" xfId="0" applyFont="1" applyFill="1"/>
    <xf numFmtId="0" fontId="10" fillId="2" borderId="0" xfId="0" applyFont="1" applyFill="1" applyBorder="1" applyAlignment="1">
      <alignment vertical="top" wrapText="1"/>
    </xf>
    <xf numFmtId="20" fontId="11" fillId="2" borderId="0" xfId="0" quotePrefix="1" applyNumberFormat="1" applyFont="1" applyFill="1" applyBorder="1" applyAlignment="1">
      <alignment horizontal="left" vertical="top"/>
    </xf>
    <xf numFmtId="20" fontId="11" fillId="2" borderId="0" xfId="0" applyNumberFormat="1" applyFont="1" applyFill="1" applyBorder="1" applyAlignment="1">
      <alignment horizontal="left" vertical="top"/>
    </xf>
    <xf numFmtId="1" fontId="11" fillId="2" borderId="0" xfId="0" applyNumberFormat="1" applyFont="1" applyFill="1" applyBorder="1" applyAlignment="1">
      <alignment horizontal="right"/>
    </xf>
    <xf numFmtId="49" fontId="11" fillId="2" borderId="0" xfId="0" applyNumberFormat="1" applyFont="1" applyFill="1" applyBorder="1" applyAlignment="1">
      <alignment horizontal="right"/>
    </xf>
    <xf numFmtId="0" fontId="15" fillId="2" borderId="0" xfId="0" applyFont="1" applyFill="1"/>
    <xf numFmtId="0" fontId="15" fillId="2" borderId="0" xfId="0" applyFont="1" applyFill="1" applyAlignment="1">
      <alignment horizontal="left"/>
    </xf>
    <xf numFmtId="0" fontId="15" fillId="2" borderId="0" xfId="0" applyFont="1" applyFill="1" applyBorder="1"/>
    <xf numFmtId="0" fontId="15" fillId="2" borderId="0" xfId="0" applyFont="1" applyFill="1" applyBorder="1" applyAlignment="1">
      <alignment horizontal="right"/>
    </xf>
    <xf numFmtId="0" fontId="11" fillId="2" borderId="103" xfId="0" applyFont="1" applyFill="1" applyBorder="1"/>
    <xf numFmtId="0" fontId="11" fillId="2" borderId="103" xfId="0" applyFont="1" applyFill="1" applyBorder="1" applyAlignment="1">
      <alignment horizontal="left" vertical="top" wrapText="1"/>
    </xf>
    <xf numFmtId="49" fontId="8" fillId="2" borderId="71" xfId="0" applyNumberFormat="1" applyFont="1" applyFill="1" applyBorder="1" applyAlignment="1">
      <alignment wrapText="1"/>
    </xf>
    <xf numFmtId="49" fontId="16" fillId="2" borderId="73" xfId="0" applyNumberFormat="1" applyFont="1" applyFill="1" applyBorder="1" applyAlignment="1">
      <alignment wrapText="1"/>
    </xf>
    <xf numFmtId="49" fontId="11" fillId="2" borderId="112" xfId="0" applyNumberFormat="1" applyFont="1" applyFill="1" applyBorder="1" applyAlignment="1">
      <alignment wrapText="1"/>
    </xf>
    <xf numFmtId="49" fontId="11" fillId="2" borderId="74" xfId="0" applyNumberFormat="1" applyFont="1" applyFill="1" applyBorder="1" applyAlignment="1">
      <alignment wrapText="1"/>
    </xf>
    <xf numFmtId="49" fontId="11" fillId="2" borderId="115" xfId="0" quotePrefix="1" applyNumberFormat="1" applyFont="1" applyFill="1" applyBorder="1" applyAlignment="1">
      <alignment wrapText="1"/>
    </xf>
    <xf numFmtId="49" fontId="11" fillId="2" borderId="115" xfId="0" applyNumberFormat="1" applyFont="1" applyFill="1" applyBorder="1" applyAlignment="1">
      <alignment wrapText="1"/>
    </xf>
    <xf numFmtId="49" fontId="11" fillId="2" borderId="113" xfId="0" applyNumberFormat="1" applyFont="1" applyFill="1" applyBorder="1" applyAlignment="1">
      <alignment wrapText="1"/>
    </xf>
    <xf numFmtId="0" fontId="11" fillId="6" borderId="0" xfId="0" applyFont="1" applyFill="1" applyBorder="1" applyAlignment="1">
      <alignment horizontal="left" vertical="top"/>
    </xf>
    <xf numFmtId="0" fontId="10" fillId="3" borderId="0" xfId="0" applyFont="1" applyFill="1" applyBorder="1" applyAlignment="1">
      <alignment vertical="top" wrapText="1"/>
    </xf>
    <xf numFmtId="0" fontId="11" fillId="2" borderId="17" xfId="0" applyFont="1" applyFill="1" applyBorder="1"/>
    <xf numFmtId="1" fontId="11" fillId="2" borderId="29" xfId="0" applyNumberFormat="1" applyFont="1" applyFill="1" applyBorder="1" applyAlignment="1">
      <alignment horizontal="right"/>
    </xf>
    <xf numFmtId="49" fontId="11" fillId="2" borderId="15" xfId="0" applyNumberFormat="1" applyFont="1" applyFill="1" applyBorder="1" applyAlignment="1">
      <alignment horizontal="right"/>
    </xf>
    <xf numFmtId="1" fontId="11" fillId="2" borderId="15" xfId="0" applyNumberFormat="1" applyFont="1" applyFill="1" applyBorder="1" applyAlignment="1">
      <alignment horizontal="right"/>
    </xf>
    <xf numFmtId="1" fontId="11" fillId="2" borderId="116" xfId="0" applyNumberFormat="1" applyFont="1" applyFill="1" applyBorder="1" applyAlignment="1">
      <alignment horizontal="right"/>
    </xf>
    <xf numFmtId="49" fontId="11" fillId="4" borderId="0" xfId="0" applyNumberFormat="1" applyFont="1" applyFill="1" applyBorder="1" applyAlignment="1">
      <alignment horizontal="right"/>
    </xf>
    <xf numFmtId="1" fontId="11" fillId="2" borderId="36" xfId="0" applyNumberFormat="1" applyFont="1" applyFill="1" applyBorder="1" applyAlignment="1">
      <alignment horizontal="right"/>
    </xf>
    <xf numFmtId="1" fontId="11" fillId="2" borderId="38" xfId="0" applyNumberFormat="1" applyFont="1" applyFill="1" applyBorder="1" applyAlignment="1">
      <alignment horizontal="right"/>
    </xf>
    <xf numFmtId="1" fontId="11" fillId="2" borderId="34" xfId="0" applyNumberFormat="1" applyFont="1" applyFill="1" applyBorder="1" applyAlignment="1">
      <alignment horizontal="right"/>
    </xf>
    <xf numFmtId="1" fontId="11" fillId="2" borderId="40" xfId="0" applyNumberFormat="1" applyFont="1" applyFill="1" applyBorder="1" applyAlignment="1">
      <alignment horizontal="right"/>
    </xf>
    <xf numFmtId="1" fontId="11" fillId="2" borderId="118" xfId="0" applyNumberFormat="1" applyFont="1" applyFill="1" applyBorder="1" applyAlignment="1">
      <alignment horizontal="right"/>
    </xf>
    <xf numFmtId="1" fontId="11" fillId="2" borderId="114" xfId="0" applyNumberFormat="1" applyFont="1" applyFill="1" applyBorder="1" applyAlignment="1">
      <alignment horizontal="right"/>
    </xf>
    <xf numFmtId="0" fontId="11" fillId="2" borderId="19" xfId="0" applyFont="1" applyFill="1" applyBorder="1"/>
    <xf numFmtId="1" fontId="11" fillId="2" borderId="31" xfId="0" applyNumberFormat="1" applyFont="1" applyFill="1" applyBorder="1" applyAlignment="1">
      <alignment horizontal="right"/>
    </xf>
    <xf numFmtId="0" fontId="13" fillId="0" borderId="0" xfId="0" applyFont="1"/>
    <xf numFmtId="49" fontId="13" fillId="0" borderId="0" xfId="0" quotePrefix="1" applyNumberFormat="1" applyFont="1" applyAlignment="1">
      <alignment horizontal="left" wrapText="1"/>
    </xf>
    <xf numFmtId="0" fontId="11"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26" fillId="2" borderId="0" xfId="0" applyFont="1" applyFill="1" applyAlignment="1">
      <alignment horizontal="left" vertical="top"/>
    </xf>
    <xf numFmtId="0" fontId="23" fillId="2" borderId="0" xfId="2" applyFont="1" applyFill="1" applyAlignment="1">
      <alignment horizontal="left" vertical="center"/>
    </xf>
    <xf numFmtId="0" fontId="23" fillId="2" borderId="1" xfId="2" applyFont="1" applyFill="1" applyBorder="1" applyAlignment="1">
      <alignment horizontal="left" vertical="center"/>
    </xf>
    <xf numFmtId="0" fontId="23" fillId="2" borderId="0" xfId="0" applyFont="1" applyFill="1" applyAlignment="1">
      <alignment horizontal="left" vertical="top"/>
    </xf>
    <xf numFmtId="0" fontId="0" fillId="2" borderId="0" xfId="0" applyFill="1" applyBorder="1"/>
    <xf numFmtId="0" fontId="23" fillId="0" borderId="0" xfId="0" applyFont="1" applyAlignment="1">
      <alignment horizontal="left" vertical="center"/>
    </xf>
    <xf numFmtId="0" fontId="23" fillId="2" borderId="0" xfId="0" applyFont="1" applyFill="1" applyBorder="1" applyAlignment="1">
      <alignment horizontal="left" vertical="top" wrapText="1"/>
    </xf>
    <xf numFmtId="0" fontId="23" fillId="2" borderId="44" xfId="0" applyFont="1" applyFill="1" applyBorder="1" applyAlignment="1">
      <alignment horizontal="left" vertical="top" wrapText="1"/>
    </xf>
    <xf numFmtId="0" fontId="0" fillId="2" borderId="0" xfId="0" applyFill="1" applyAlignment="1">
      <alignment wrapText="1"/>
    </xf>
    <xf numFmtId="0" fontId="10" fillId="2" borderId="0" xfId="0" applyFont="1" applyFill="1" applyBorder="1" applyAlignment="1"/>
    <xf numFmtId="49" fontId="11" fillId="2" borderId="114" xfId="0" applyNumberFormat="1" applyFont="1" applyFill="1" applyBorder="1" applyAlignment="1">
      <alignment horizontal="right"/>
    </xf>
    <xf numFmtId="49" fontId="11" fillId="2" borderId="117" xfId="0" applyNumberFormat="1" applyFont="1" applyFill="1" applyBorder="1" applyAlignment="1">
      <alignment horizontal="right"/>
    </xf>
    <xf numFmtId="3" fontId="11" fillId="2" borderId="75" xfId="0" applyNumberFormat="1" applyFont="1" applyFill="1" applyBorder="1" applyAlignment="1">
      <alignment horizontal="right"/>
    </xf>
    <xf numFmtId="3" fontId="11" fillId="2" borderId="37" xfId="0" applyNumberFormat="1" applyFont="1" applyFill="1" applyBorder="1" applyAlignment="1">
      <alignment horizontal="right"/>
    </xf>
    <xf numFmtId="3" fontId="11" fillId="2" borderId="35" xfId="0" applyNumberFormat="1" applyFont="1" applyFill="1" applyBorder="1" applyAlignment="1">
      <alignment horizontal="right"/>
    </xf>
    <xf numFmtId="3" fontId="11" fillId="2" borderId="4" xfId="0" applyNumberFormat="1" applyFont="1" applyFill="1" applyBorder="1" applyAlignment="1">
      <alignment horizontal="right"/>
    </xf>
    <xf numFmtId="3" fontId="11" fillId="2" borderId="72" xfId="0" applyNumberFormat="1" applyFont="1" applyFill="1" applyBorder="1" applyAlignment="1">
      <alignment horizontal="right"/>
    </xf>
    <xf numFmtId="3" fontId="11" fillId="2" borderId="67" xfId="0" applyNumberFormat="1" applyFont="1" applyFill="1" applyBorder="1" applyAlignment="1">
      <alignment horizontal="right"/>
    </xf>
    <xf numFmtId="3" fontId="11" fillId="2" borderId="105" xfId="0" applyNumberFormat="1" applyFont="1" applyFill="1" applyBorder="1" applyAlignment="1">
      <alignment horizontal="right"/>
    </xf>
    <xf numFmtId="49" fontId="16" fillId="2" borderId="107" xfId="0" applyNumberFormat="1" applyFont="1" applyFill="1" applyBorder="1" applyAlignment="1">
      <alignment wrapText="1"/>
    </xf>
    <xf numFmtId="49" fontId="13" fillId="0" borderId="0" xfId="0" applyNumberFormat="1" applyFont="1" applyAlignment="1">
      <alignment horizontal="left" wrapText="1"/>
    </xf>
    <xf numFmtId="49" fontId="25" fillId="0" borderId="0" xfId="0" applyNumberFormat="1" applyFont="1" applyAlignment="1">
      <alignment horizontal="left" wrapText="1"/>
    </xf>
    <xf numFmtId="0" fontId="11" fillId="2" borderId="65" xfId="0" applyFont="1" applyFill="1" applyBorder="1" applyAlignment="1">
      <alignment vertical="top"/>
    </xf>
    <xf numFmtId="0" fontId="11" fillId="2" borderId="1" xfId="0" applyFont="1" applyFill="1" applyBorder="1" applyAlignment="1">
      <alignment vertical="top"/>
    </xf>
    <xf numFmtId="0" fontId="11" fillId="2" borderId="104" xfId="0" applyFont="1" applyFill="1" applyBorder="1" applyAlignment="1">
      <alignment vertical="top"/>
    </xf>
    <xf numFmtId="0" fontId="11" fillId="2" borderId="70" xfId="0" applyFont="1" applyFill="1" applyBorder="1" applyAlignment="1">
      <alignment vertical="top"/>
    </xf>
    <xf numFmtId="0" fontId="11" fillId="2" borderId="71" xfId="0" applyFont="1" applyFill="1" applyBorder="1" applyAlignment="1">
      <alignment vertical="top"/>
    </xf>
    <xf numFmtId="0" fontId="10" fillId="2" borderId="1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7" xfId="0" applyFont="1" applyFill="1" applyBorder="1" applyAlignment="1">
      <alignment horizontal="right" wrapText="1"/>
    </xf>
    <xf numFmtId="0" fontId="10" fillId="2" borderId="112" xfId="0" applyFont="1" applyFill="1" applyBorder="1" applyAlignment="1">
      <alignment horizontal="right" wrapText="1"/>
    </xf>
    <xf numFmtId="0" fontId="10" fillId="2" borderId="3" xfId="0" applyFont="1" applyFill="1" applyBorder="1" applyAlignment="1">
      <alignment horizontal="center" vertical="top"/>
    </xf>
    <xf numFmtId="0" fontId="10" fillId="2" borderId="4" xfId="0" applyFont="1" applyFill="1" applyBorder="1" applyAlignment="1">
      <alignment horizontal="center" vertical="top"/>
    </xf>
    <xf numFmtId="0" fontId="10" fillId="2" borderId="43" xfId="0" applyFont="1" applyFill="1" applyBorder="1" applyAlignment="1">
      <alignment horizontal="center" vertical="top" wrapText="1"/>
    </xf>
    <xf numFmtId="0" fontId="10" fillId="2" borderId="50" xfId="0" applyFont="1" applyFill="1" applyBorder="1" applyAlignment="1">
      <alignment horizontal="center" vertical="top" wrapText="1"/>
    </xf>
    <xf numFmtId="0" fontId="10" fillId="2" borderId="0" xfId="0" applyFont="1" applyFill="1" applyBorder="1" applyAlignment="1">
      <alignment horizontal="center" vertical="top"/>
    </xf>
    <xf numFmtId="0" fontId="10" fillId="2" borderId="5" xfId="0" applyFont="1" applyFill="1" applyBorder="1" applyAlignment="1">
      <alignment horizontal="center" vertical="top"/>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49" fontId="11" fillId="2" borderId="109" xfId="0" applyNumberFormat="1" applyFont="1" applyFill="1" applyBorder="1" applyAlignment="1">
      <alignment vertical="top"/>
    </xf>
    <xf numFmtId="49" fontId="11" fillId="2" borderId="44" xfId="0" applyNumberFormat="1" applyFont="1" applyFill="1" applyBorder="1" applyAlignment="1">
      <alignment vertical="top"/>
    </xf>
    <xf numFmtId="49" fontId="11" fillId="2" borderId="109" xfId="0" applyNumberFormat="1" applyFont="1" applyFill="1" applyBorder="1" applyAlignment="1">
      <alignment horizontal="left" vertical="top" wrapText="1"/>
    </xf>
    <xf numFmtId="49" fontId="11" fillId="2" borderId="44" xfId="0" applyNumberFormat="1" applyFont="1" applyFill="1" applyBorder="1" applyAlignment="1">
      <alignment horizontal="left" vertical="top" wrapText="1"/>
    </xf>
    <xf numFmtId="49" fontId="11" fillId="2" borderId="109" xfId="0" applyNumberFormat="1" applyFont="1" applyFill="1" applyBorder="1" applyAlignment="1">
      <alignment horizontal="left" vertical="top"/>
    </xf>
    <xf numFmtId="49" fontId="11" fillId="2" borderId="0" xfId="0" applyNumberFormat="1" applyFont="1" applyFill="1" applyBorder="1" applyAlignment="1">
      <alignment horizontal="left" vertical="top"/>
    </xf>
    <xf numFmtId="49" fontId="11" fillId="2" borderId="44" xfId="0" applyNumberFormat="1" applyFont="1" applyFill="1" applyBorder="1" applyAlignment="1">
      <alignment horizontal="left" vertical="top"/>
    </xf>
    <xf numFmtId="0" fontId="11" fillId="2" borderId="13" xfId="0" applyFont="1" applyFill="1" applyBorder="1" applyAlignment="1">
      <alignment horizontal="center"/>
    </xf>
    <xf numFmtId="0" fontId="11" fillId="2" borderId="42" xfId="0" applyFont="1" applyFill="1" applyBorder="1" applyAlignment="1">
      <alignment horizontal="center"/>
    </xf>
    <xf numFmtId="0" fontId="11" fillId="2" borderId="47" xfId="0" applyFont="1" applyFill="1" applyBorder="1" applyAlignment="1">
      <alignment horizontal="right"/>
    </xf>
    <xf numFmtId="0" fontId="11" fillId="2" borderId="49" xfId="0" applyFont="1" applyFill="1" applyBorder="1" applyAlignment="1">
      <alignment horizontal="right"/>
    </xf>
    <xf numFmtId="0" fontId="11"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46" xfId="0" applyFont="1" applyFill="1" applyBorder="1" applyAlignment="1">
      <alignment horizontal="right" wrapText="1"/>
    </xf>
    <xf numFmtId="0" fontId="11" fillId="2" borderId="14" xfId="0" applyFont="1" applyFill="1" applyBorder="1" applyAlignment="1">
      <alignment horizontal="right" wrapText="1"/>
    </xf>
    <xf numFmtId="0" fontId="11" fillId="2" borderId="51" xfId="0" applyFont="1" applyFill="1" applyBorder="1" applyAlignment="1">
      <alignment horizontal="right" wrapText="1"/>
    </xf>
    <xf numFmtId="0" fontId="11" fillId="2" borderId="48" xfId="0" applyFont="1" applyFill="1" applyBorder="1" applyAlignment="1">
      <alignment horizontal="right" wrapText="1"/>
    </xf>
    <xf numFmtId="0" fontId="11" fillId="2" borderId="23" xfId="0" applyFont="1" applyFill="1" applyBorder="1" applyAlignment="1">
      <alignment horizontal="right" wrapText="1"/>
    </xf>
    <xf numFmtId="0" fontId="11" fillId="2" borderId="52" xfId="0" applyFont="1" applyFill="1" applyBorder="1" applyAlignment="1">
      <alignment horizontal="right" wrapText="1"/>
    </xf>
    <xf numFmtId="0" fontId="11" fillId="2" borderId="59" xfId="0" applyFont="1" applyFill="1" applyBorder="1" applyAlignment="1">
      <alignment horizontal="left" vertical="top"/>
    </xf>
    <xf numFmtId="0" fontId="11" fillId="2" borderId="0" xfId="0" applyFont="1" applyFill="1" applyBorder="1" applyAlignment="1">
      <alignment horizontal="left" vertical="top"/>
    </xf>
    <xf numFmtId="0" fontId="11" fillId="2" borderId="44" xfId="0" applyFont="1" applyFill="1" applyBorder="1" applyAlignment="1">
      <alignment horizontal="left" vertical="top"/>
    </xf>
    <xf numFmtId="0" fontId="11" fillId="2" borderId="109"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44" xfId="0" applyFont="1" applyFill="1" applyBorder="1" applyAlignment="1">
      <alignment horizontal="left" vertical="top" wrapText="1"/>
    </xf>
    <xf numFmtId="0" fontId="11" fillId="2" borderId="109" xfId="0" applyFont="1" applyFill="1" applyBorder="1" applyAlignment="1">
      <alignment horizontal="left" vertical="top"/>
    </xf>
    <xf numFmtId="0" fontId="11" fillId="2" borderId="103" xfId="0" applyFont="1" applyFill="1" applyBorder="1" applyAlignment="1">
      <alignment horizontal="left" vertical="top"/>
    </xf>
    <xf numFmtId="0" fontId="10" fillId="0" borderId="13" xfId="0" applyFont="1" applyBorder="1"/>
    <xf numFmtId="0" fontId="10" fillId="0" borderId="20" xfId="0" applyFont="1" applyBorder="1"/>
    <xf numFmtId="0" fontId="10" fillId="0" borderId="110" xfId="0" applyFont="1" applyBorder="1"/>
    <xf numFmtId="0" fontId="10" fillId="0" borderId="22" xfId="0" applyFont="1" applyBorder="1"/>
    <xf numFmtId="0" fontId="10" fillId="0" borderId="61" xfId="0" applyFont="1" applyBorder="1"/>
    <xf numFmtId="0" fontId="10" fillId="0" borderId="108" xfId="0" applyFont="1" applyBorder="1"/>
    <xf numFmtId="0" fontId="10" fillId="0" borderId="0" xfId="0" applyFont="1" applyAlignment="1">
      <alignment wrapText="1"/>
    </xf>
    <xf numFmtId="0" fontId="10" fillId="0" borderId="42" xfId="0" applyFont="1" applyBorder="1" applyAlignment="1" applyProtection="1">
      <protection locked="0"/>
    </xf>
    <xf numFmtId="0" fontId="10" fillId="0" borderId="20" xfId="0" applyFont="1" applyBorder="1" applyAlignment="1" applyProtection="1">
      <protection locked="0"/>
    </xf>
    <xf numFmtId="0" fontId="10" fillId="0" borderId="60" xfId="0" applyFont="1" applyBorder="1" applyAlignment="1" applyProtection="1">
      <protection locked="0"/>
    </xf>
    <xf numFmtId="0" fontId="10" fillId="0" borderId="22" xfId="0" applyFont="1" applyBorder="1" applyAlignment="1" applyProtection="1">
      <protection locked="0"/>
    </xf>
    <xf numFmtId="49" fontId="10" fillId="0" borderId="107" xfId="0" applyNumberFormat="1" applyFont="1" applyBorder="1" applyAlignment="1"/>
    <xf numFmtId="49" fontId="10" fillId="0" borderId="108" xfId="0" applyNumberFormat="1" applyFont="1" applyBorder="1" applyAlignment="1"/>
    <xf numFmtId="0" fontId="10" fillId="0" borderId="9" xfId="0" applyFont="1" applyBorder="1" applyAlignment="1" applyProtection="1">
      <protection locked="0"/>
    </xf>
    <xf numFmtId="0" fontId="10" fillId="0" borderId="10" xfId="0" applyFont="1" applyBorder="1" applyAlignment="1" applyProtection="1">
      <protection locked="0"/>
    </xf>
    <xf numFmtId="0" fontId="10" fillId="0" borderId="11" xfId="0" applyFont="1" applyBorder="1"/>
    <xf numFmtId="0" fontId="10" fillId="0" borderId="10" xfId="0" applyFont="1" applyBorder="1"/>
    <xf numFmtId="0" fontId="10" fillId="0" borderId="42"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12" fillId="0" borderId="0" xfId="1" applyFont="1" applyAlignment="1">
      <alignment wrapText="1"/>
    </xf>
  </cellXfs>
  <cellStyles count="5">
    <cellStyle name="Hyperlink" xfId="1" builtinId="8"/>
    <cellStyle name="Normal" xfId="0" builtinId="0"/>
    <cellStyle name="Normal 2 2" xfId="2"/>
    <cellStyle name="Normal 4" xfId="3"/>
    <cellStyle name="Percent" xfId="4" builtinId="5"/>
  </cellStyles>
  <dxfs count="55">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Table1a" displayName="Table1a" ref="A6:G27" totalsRowShown="0" headerRowDxfId="52" headerRowBorderDxfId="51" tableBorderDxfId="50">
  <tableColumns count="7">
    <tableColumn id="1" name="Mode of Study" dataDxfId="49"/>
    <tableColumn id="2" name="Characteristic" dataDxfId="48"/>
    <tableColumn id="3" name="Characteristic split"/>
    <tableColumn id="4" name="Number of applications" dataDxfId="47"/>
    <tableColumn id="5" name="Percentage of applications that received an offer" dataDxfId="46"/>
    <tableColumn id="6" name="Percentage of applications that  accepted an offer " dataDxfId="45"/>
    <tableColumn id="7" name="Percentage of applications that led to a registration" dataDxfId="44"/>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id="2" name="Table1b" displayName="Table1b" ref="A6:J57" totalsRowShown="0" headerRowDxfId="40" dataDxfId="38" headerRowBorderDxfId="39" tableBorderDxfId="37">
  <tableColumns count="10">
    <tableColumn id="1" name="Mode of Study" dataDxfId="36"/>
    <tableColumn id="2" name="Characteristic" dataDxfId="35"/>
    <tableColumn id="3" name="Characteristic split" dataDxfId="34"/>
    <tableColumn id="4" name="Number of Applications" dataDxfId="33"/>
    <tableColumn id="5" name="Number of offers" dataDxfId="32"/>
    <tableColumn id="6" name="Percentage of applications that received an offer" dataDxfId="31" dataCellStyle="Percent"/>
    <tableColumn id="7" name="Number of offer acceptances" dataDxfId="30"/>
    <tableColumn id="8" name="Percentage of applications that  accepted an offer " dataDxfId="29"/>
    <tableColumn id="9" name="Number of Registrations" dataDxfId="28"/>
    <tableColumn id="10" name="Percentage of applications that led to a registration" dataDxfId="27"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id="3" name="Table2a" displayName="Table2a" ref="A6:C13" totalsRowShown="0" headerRowDxfId="22" headerRowBorderDxfId="21" tableBorderDxfId="20">
  <tableColumns count="3">
    <tableColumn id="1" name="Characteristic"/>
    <tableColumn id="2" name="Characteristic split"/>
    <tableColumn id="3"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id="4" name="Table2b" displayName="Table2b" ref="A6:J54" totalsRowShown="0" headerRowDxfId="13" dataDxfId="11" headerRowBorderDxfId="12" tableBorderDxfId="10">
  <tableColumns count="10">
    <tableColumn id="1" name="Mode of Study" dataDxfId="9"/>
    <tableColumn id="2" name="Characteristic" dataDxfId="8"/>
    <tableColumn id="3" name="Characteristic split" dataDxfId="7"/>
    <tableColumn id="4" name="Headcount of classified First Degrees awarded" dataDxfId="6"/>
    <tableColumn id="5" name="Percentage of classified First Degrees awarded as first class" dataDxfId="5"/>
    <tableColumn id="6" name="Percentage of classified First Degrees awarded as upper second class" dataDxfId="4"/>
    <tableColumn id="7" name="Percentage of classified First Degrees awarded as lower second class" dataDxfId="3"/>
    <tableColumn id="8" name="Percentage of classified First Degrees awarded as third class / pass" dataDxfId="2"/>
    <tableColumn id="9" name="Headcount of unclassified First Degrees awarded" dataDxfId="1"/>
    <tableColumn id="1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xtranet.officeforstudents.org.uk/Data/TransparencySignOff19" TargetMode="External"/><Relationship Id="rId1" Type="http://schemas.openxmlformats.org/officeDocument/2006/relationships/hyperlink" Target="https://extranet.officeforstudents.org.uk/Data/TransparencySignOff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9"/>
  <sheetViews>
    <sheetView workbookViewId="0">
      <selection activeCell="M6" sqref="M6"/>
    </sheetView>
  </sheetViews>
  <sheetFormatPr defaultRowHeight="15" x14ac:dyDescent="0.25"/>
  <cols>
    <col min="1" max="1" width="17.140625" customWidth="1"/>
  </cols>
  <sheetData>
    <row r="1" spans="1:2" x14ac:dyDescent="0.25">
      <c r="A1" t="s">
        <v>100</v>
      </c>
      <c r="B1">
        <v>10007798</v>
      </c>
    </row>
    <row r="2" spans="1:2" x14ac:dyDescent="0.25">
      <c r="A2" t="s">
        <v>101</v>
      </c>
      <c r="B2" t="s">
        <v>156</v>
      </c>
    </row>
    <row r="3" spans="1:2" x14ac:dyDescent="0.25">
      <c r="A3" t="s">
        <v>106</v>
      </c>
      <c r="B3" t="s">
        <v>157</v>
      </c>
    </row>
    <row r="6" spans="1:2" x14ac:dyDescent="0.25">
      <c r="A6" t="s">
        <v>20</v>
      </c>
    </row>
    <row r="7" spans="1:2" x14ac:dyDescent="0.25">
      <c r="A7" t="s">
        <v>19</v>
      </c>
    </row>
    <row r="9" spans="1:2" x14ac:dyDescent="0.25">
      <c r="A9" t="s">
        <v>102</v>
      </c>
    </row>
  </sheetData>
  <sheetProtection password="AD59"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
  <sheetViews>
    <sheetView showGridLines="0" zoomScaleNormal="100" workbookViewId="0"/>
  </sheetViews>
  <sheetFormatPr defaultRowHeight="15" x14ac:dyDescent="0.25"/>
  <cols>
    <col min="1" max="1" width="9.28515625" style="1" customWidth="1"/>
    <col min="2" max="2" width="14.28515625" style="1" customWidth="1"/>
    <col min="3" max="3" width="18.7109375" style="1" customWidth="1"/>
    <col min="4" max="11" width="9.140625" style="1"/>
    <col min="12" max="13" width="8.85546875" style="1" customWidth="1"/>
    <col min="14" max="16384" width="9.140625" style="1"/>
  </cols>
  <sheetData>
    <row r="1" spans="1:13" ht="18" x14ac:dyDescent="0.25">
      <c r="A1" s="129" t="s">
        <v>107</v>
      </c>
    </row>
    <row r="3" spans="1:13" ht="18" x14ac:dyDescent="0.25">
      <c r="A3" s="84" t="s">
        <v>32</v>
      </c>
      <c r="C3" s="5"/>
      <c r="D3" s="5"/>
      <c r="E3" s="5"/>
      <c r="F3" s="5"/>
      <c r="G3" s="5"/>
      <c r="H3" s="5"/>
      <c r="I3" s="5"/>
      <c r="J3" s="5"/>
    </row>
    <row r="4" spans="1:13" x14ac:dyDescent="0.25">
      <c r="A4" s="5"/>
      <c r="C4" s="5"/>
      <c r="D4" s="5"/>
      <c r="E4" s="5"/>
      <c r="F4" s="5"/>
      <c r="G4" s="5"/>
      <c r="H4" s="5"/>
      <c r="I4" s="5"/>
      <c r="J4" s="5"/>
    </row>
    <row r="5" spans="1:13" x14ac:dyDescent="0.25">
      <c r="A5" s="7" t="s">
        <v>66</v>
      </c>
      <c r="B5" s="122" t="str">
        <f>Provider</f>
        <v>The University of Manchester</v>
      </c>
      <c r="D5" s="7"/>
      <c r="E5" s="7"/>
      <c r="F5" s="7"/>
      <c r="G5" s="7"/>
      <c r="H5" s="7"/>
      <c r="I5" s="7"/>
      <c r="J5" s="7"/>
    </row>
    <row r="6" spans="1:13" x14ac:dyDescent="0.25">
      <c r="A6" s="7" t="s">
        <v>67</v>
      </c>
      <c r="B6" s="122">
        <f>UKPRN</f>
        <v>10007798</v>
      </c>
      <c r="D6" s="7"/>
      <c r="E6" s="7"/>
      <c r="F6" s="7"/>
      <c r="G6" s="7"/>
      <c r="H6" s="7"/>
      <c r="I6" s="7"/>
      <c r="J6" s="7"/>
    </row>
    <row r="7" spans="1:13" x14ac:dyDescent="0.25">
      <c r="B7" s="7"/>
      <c r="C7" s="7"/>
      <c r="D7" s="7"/>
      <c r="E7" s="7"/>
      <c r="F7" s="7"/>
      <c r="G7" s="7"/>
      <c r="H7" s="7"/>
      <c r="I7" s="7"/>
      <c r="J7" s="7"/>
    </row>
    <row r="8" spans="1:13" ht="33.75" customHeight="1" x14ac:dyDescent="0.25">
      <c r="A8" s="386" t="s">
        <v>112</v>
      </c>
      <c r="B8" s="386"/>
      <c r="C8" s="386"/>
      <c r="D8" s="386"/>
      <c r="E8" s="386"/>
      <c r="F8" s="386"/>
      <c r="G8" s="386"/>
      <c r="H8" s="386"/>
      <c r="I8" s="386"/>
      <c r="J8" s="386"/>
      <c r="K8" s="386"/>
      <c r="L8" s="124"/>
    </row>
    <row r="9" spans="1:13" ht="15" customHeight="1" x14ac:dyDescent="0.25">
      <c r="A9" s="399" t="s">
        <v>113</v>
      </c>
      <c r="B9" s="399"/>
      <c r="C9" s="399"/>
      <c r="D9" s="399"/>
      <c r="E9" s="399"/>
      <c r="F9" s="399"/>
      <c r="G9" s="399"/>
      <c r="H9" s="399"/>
      <c r="I9" s="399"/>
      <c r="J9" s="399"/>
      <c r="K9" s="399"/>
      <c r="L9" s="193"/>
    </row>
    <row r="10" spans="1:13" x14ac:dyDescent="0.25">
      <c r="B10" s="7"/>
      <c r="C10" s="7"/>
      <c r="D10" s="7"/>
      <c r="E10" s="7"/>
      <c r="F10" s="7"/>
      <c r="G10" s="7"/>
      <c r="H10" s="7"/>
      <c r="I10" s="7"/>
      <c r="J10" s="7"/>
    </row>
    <row r="11" spans="1:13" ht="30" customHeight="1" x14ac:dyDescent="0.25">
      <c r="A11" s="386" t="s">
        <v>93</v>
      </c>
      <c r="B11" s="386"/>
      <c r="C11" s="386"/>
      <c r="D11" s="386"/>
      <c r="E11" s="386"/>
      <c r="F11" s="386"/>
      <c r="G11" s="386"/>
      <c r="H11" s="386"/>
      <c r="I11" s="386"/>
      <c r="J11" s="386"/>
      <c r="K11" s="386"/>
      <c r="L11" s="124"/>
      <c r="M11" s="124"/>
    </row>
    <row r="12" spans="1:13" ht="15.75" thickBot="1" x14ac:dyDescent="0.3">
      <c r="B12" s="7"/>
      <c r="C12" s="7"/>
      <c r="D12" s="7"/>
      <c r="E12" s="7"/>
      <c r="F12" s="7"/>
      <c r="G12" s="7"/>
      <c r="H12" s="7"/>
      <c r="I12" s="7"/>
      <c r="J12" s="7"/>
    </row>
    <row r="13" spans="1:13" ht="15.75" thickBot="1" x14ac:dyDescent="0.3">
      <c r="A13" s="384" t="s">
        <v>94</v>
      </c>
      <c r="B13" s="385"/>
      <c r="C13" s="391" t="str">
        <f>uploadDateTime</f>
        <v>Aug 13 2019  9:25AM</v>
      </c>
      <c r="D13" s="391"/>
      <c r="E13" s="391"/>
      <c r="F13" s="391"/>
      <c r="G13" s="391"/>
      <c r="H13" s="391"/>
      <c r="I13" s="391"/>
      <c r="J13" s="391"/>
      <c r="K13" s="392"/>
      <c r="M13" s="119"/>
    </row>
    <row r="14" spans="1:13" x14ac:dyDescent="0.25">
      <c r="A14" s="395" t="s">
        <v>68</v>
      </c>
      <c r="B14" s="396"/>
      <c r="C14" s="393"/>
      <c r="D14" s="393"/>
      <c r="E14" s="393"/>
      <c r="F14" s="393"/>
      <c r="G14" s="393"/>
      <c r="H14" s="393"/>
      <c r="I14" s="393"/>
      <c r="J14" s="393"/>
      <c r="K14" s="394"/>
      <c r="M14" s="120"/>
    </row>
    <row r="15" spans="1:13" x14ac:dyDescent="0.25">
      <c r="A15" s="380" t="s">
        <v>95</v>
      </c>
      <c r="B15" s="381"/>
      <c r="C15" s="397"/>
      <c r="D15" s="397"/>
      <c r="E15" s="397"/>
      <c r="F15" s="397"/>
      <c r="G15" s="397"/>
      <c r="H15" s="397"/>
      <c r="I15" s="397"/>
      <c r="J15" s="397"/>
      <c r="K15" s="398"/>
      <c r="M15" s="120"/>
    </row>
    <row r="16" spans="1:13" ht="47.25" customHeight="1" x14ac:dyDescent="0.25">
      <c r="A16" s="380" t="s">
        <v>69</v>
      </c>
      <c r="B16" s="381"/>
      <c r="C16" s="387"/>
      <c r="D16" s="387"/>
      <c r="E16" s="387"/>
      <c r="F16" s="387"/>
      <c r="G16" s="387"/>
      <c r="H16" s="387"/>
      <c r="I16" s="387"/>
      <c r="J16" s="387"/>
      <c r="K16" s="388"/>
      <c r="M16" s="120"/>
    </row>
    <row r="17" spans="1:13" ht="15.75" thickBot="1" x14ac:dyDescent="0.3">
      <c r="A17" s="382" t="s">
        <v>70</v>
      </c>
      <c r="B17" s="383"/>
      <c r="C17" s="389"/>
      <c r="D17" s="389"/>
      <c r="E17" s="389"/>
      <c r="F17" s="389"/>
      <c r="G17" s="389"/>
      <c r="H17" s="389"/>
      <c r="I17" s="389"/>
      <c r="J17" s="389"/>
      <c r="K17" s="390"/>
      <c r="M17" s="120"/>
    </row>
    <row r="18" spans="1:13" x14ac:dyDescent="0.25">
      <c r="B18" s="7"/>
      <c r="C18" s="7"/>
      <c r="D18" s="7"/>
      <c r="E18" s="7"/>
      <c r="F18" s="7"/>
      <c r="G18" s="7"/>
      <c r="H18" s="7"/>
      <c r="I18" s="7"/>
      <c r="J18" s="7"/>
    </row>
    <row r="19" spans="1:13" x14ac:dyDescent="0.25">
      <c r="A19" s="94" t="s">
        <v>96</v>
      </c>
      <c r="C19" s="7"/>
      <c r="D19" s="7"/>
      <c r="E19" s="7"/>
      <c r="F19" s="7"/>
      <c r="G19" s="7"/>
      <c r="H19" s="7"/>
      <c r="I19" s="7"/>
      <c r="J19" s="7"/>
    </row>
    <row r="20" spans="1:13" x14ac:dyDescent="0.25">
      <c r="B20" s="7"/>
      <c r="C20" s="7"/>
      <c r="D20" s="7"/>
      <c r="E20" s="7"/>
      <c r="F20" s="7"/>
      <c r="G20" s="7"/>
      <c r="H20" s="7"/>
      <c r="I20" s="7"/>
      <c r="J20" s="7"/>
    </row>
    <row r="21" spans="1:13" x14ac:dyDescent="0.25">
      <c r="B21" s="7"/>
      <c r="C21" s="7"/>
      <c r="D21" s="7"/>
      <c r="E21" s="7"/>
      <c r="F21" s="7"/>
      <c r="G21" s="7"/>
      <c r="H21" s="7"/>
      <c r="I21" s="7"/>
      <c r="J21" s="7"/>
    </row>
    <row r="22" spans="1:13" x14ac:dyDescent="0.25">
      <c r="B22" s="7"/>
      <c r="C22" s="7"/>
      <c r="D22" s="7"/>
      <c r="E22" s="7"/>
      <c r="F22" s="7"/>
      <c r="G22" s="7"/>
      <c r="H22" s="7"/>
      <c r="I22" s="7"/>
      <c r="J22" s="7"/>
    </row>
    <row r="23" spans="1:13" x14ac:dyDescent="0.25">
      <c r="B23" s="5"/>
      <c r="C23" s="5"/>
      <c r="D23" s="5"/>
      <c r="E23" s="5"/>
      <c r="F23" s="5"/>
      <c r="G23" s="5"/>
      <c r="H23" s="5"/>
      <c r="I23" s="5"/>
      <c r="J23" s="5"/>
    </row>
    <row r="24" spans="1:13" x14ac:dyDescent="0.25">
      <c r="B24" s="5"/>
      <c r="C24" s="5"/>
      <c r="D24" s="5"/>
      <c r="E24" s="5"/>
      <c r="F24" s="5"/>
      <c r="G24" s="5"/>
      <c r="H24" s="5"/>
      <c r="I24" s="5"/>
      <c r="J24" s="5"/>
    </row>
    <row r="25" spans="1:13" x14ac:dyDescent="0.25">
      <c r="B25" s="5"/>
      <c r="C25" s="5"/>
      <c r="D25" s="5"/>
      <c r="E25" s="5"/>
      <c r="F25" s="5"/>
      <c r="G25" s="5"/>
      <c r="H25" s="5"/>
      <c r="I25" s="5"/>
      <c r="J25" s="5"/>
    </row>
    <row r="26" spans="1:13" x14ac:dyDescent="0.25">
      <c r="B26" s="5"/>
      <c r="C26" s="5"/>
      <c r="D26" s="5"/>
      <c r="E26" s="5"/>
      <c r="F26" s="5"/>
      <c r="G26" s="5"/>
      <c r="H26" s="5"/>
      <c r="I26" s="5"/>
      <c r="J26" s="5"/>
    </row>
    <row r="27" spans="1:13" x14ac:dyDescent="0.25">
      <c r="B27" s="5"/>
      <c r="C27" s="5"/>
      <c r="D27" s="5"/>
      <c r="E27" s="5"/>
      <c r="F27" s="5"/>
      <c r="G27" s="5"/>
      <c r="H27" s="5"/>
      <c r="I27" s="5"/>
      <c r="J27" s="5"/>
    </row>
    <row r="28" spans="1:13" x14ac:dyDescent="0.25">
      <c r="B28" s="5"/>
      <c r="C28" s="5"/>
      <c r="D28" s="5"/>
      <c r="E28" s="5"/>
      <c r="F28" s="5"/>
      <c r="G28" s="5"/>
      <c r="H28" s="5"/>
      <c r="I28" s="5"/>
      <c r="J28" s="5"/>
    </row>
  </sheetData>
  <sheetProtection password="AD59" sheet="1" objects="1" scenarios="1"/>
  <mergeCells count="13">
    <mergeCell ref="A8:K8"/>
    <mergeCell ref="C13:K13"/>
    <mergeCell ref="C14:K14"/>
    <mergeCell ref="A14:B14"/>
    <mergeCell ref="C15:K15"/>
    <mergeCell ref="A15:B15"/>
    <mergeCell ref="A9:K9"/>
    <mergeCell ref="A16:B16"/>
    <mergeCell ref="A17:B17"/>
    <mergeCell ref="A13:B13"/>
    <mergeCell ref="A11:K11"/>
    <mergeCell ref="C16:K16"/>
    <mergeCell ref="C17:K17"/>
  </mergeCells>
  <hyperlinks>
    <hyperlink ref="A9" r:id="rId1"/>
    <hyperlink ref="A9:K9" r:id="rId2" display="https://extranet.officeforstudents.org.uk/Data/TransparencySignOff19"/>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Normal="100" workbookViewId="0"/>
  </sheetViews>
  <sheetFormatPr defaultRowHeight="15" x14ac:dyDescent="0.25"/>
  <cols>
    <col min="1" max="1" width="75.7109375" style="201" bestFit="1" customWidth="1"/>
    <col min="2" max="16384" width="9.140625" style="201"/>
  </cols>
  <sheetData>
    <row r="1" spans="1:1" ht="25.5" customHeight="1" x14ac:dyDescent="0.25">
      <c r="A1" s="202" t="s">
        <v>137</v>
      </c>
    </row>
    <row r="2" spans="1:1" ht="21.75" customHeight="1" x14ac:dyDescent="0.25">
      <c r="A2" s="201" t="s">
        <v>140</v>
      </c>
    </row>
    <row r="3" spans="1:1" ht="18" customHeight="1" x14ac:dyDescent="0.25">
      <c r="A3" s="201" t="s">
        <v>138</v>
      </c>
    </row>
    <row r="4" spans="1:1" ht="68.25" customHeight="1" x14ac:dyDescent="0.25">
      <c r="A4" s="320" t="s">
        <v>139</v>
      </c>
    </row>
    <row r="5" spans="1:1" ht="72" customHeight="1" x14ac:dyDescent="0.25">
      <c r="A5" s="320" t="s">
        <v>141</v>
      </c>
    </row>
    <row r="6" spans="1:1" ht="67.5" customHeight="1" x14ac:dyDescent="0.25">
      <c r="A6" s="320" t="s">
        <v>142</v>
      </c>
    </row>
    <row r="7" spans="1:1" ht="61.5" customHeight="1" x14ac:dyDescent="0.25">
      <c r="A7" s="320" t="s">
        <v>143</v>
      </c>
    </row>
    <row r="8" spans="1:1" ht="50.25" customHeight="1" x14ac:dyDescent="0.25">
      <c r="A8" s="320" t="s">
        <v>144</v>
      </c>
    </row>
    <row r="9" spans="1:1" x14ac:dyDescent="0.25">
      <c r="A9" s="253" t="s">
        <v>117</v>
      </c>
    </row>
  </sheetData>
  <sheetProtection password="AD59"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F76"/>
  <sheetViews>
    <sheetView showGridLines="0" zoomScaleNormal="100" workbookViewId="0"/>
  </sheetViews>
  <sheetFormatPr defaultRowHeight="15" customHeight="1" x14ac:dyDescent="0.2"/>
  <cols>
    <col min="1" max="1" width="16.42578125" style="5" customWidth="1"/>
    <col min="2" max="2" width="17" style="5" customWidth="1"/>
    <col min="3" max="17" width="12.42578125" style="5" customWidth="1"/>
    <col min="18" max="18" width="12.42578125" style="16" customWidth="1"/>
    <col min="19" max="23" width="12.42578125" style="5" customWidth="1"/>
    <col min="24" max="25" width="9.140625" style="5"/>
    <col min="26" max="28" width="9.140625" style="5" hidden="1" customWidth="1"/>
    <col min="29" max="16384" width="9.140625" style="5"/>
  </cols>
  <sheetData>
    <row r="1" spans="1:32" ht="15" customHeight="1" x14ac:dyDescent="0.25">
      <c r="A1" s="6" t="s">
        <v>15</v>
      </c>
    </row>
    <row r="2" spans="1:32" s="121" customFormat="1" ht="15" customHeight="1" x14ac:dyDescent="0.2">
      <c r="R2" s="19"/>
    </row>
    <row r="3" spans="1:32" s="121" customFormat="1" ht="15" customHeight="1" x14ac:dyDescent="0.2">
      <c r="A3" s="121" t="s">
        <v>66</v>
      </c>
      <c r="B3" s="122" t="str">
        <f>Provider</f>
        <v>The University of Manchester</v>
      </c>
      <c r="R3" s="19"/>
    </row>
    <row r="4" spans="1:32" s="121" customFormat="1" ht="15" customHeight="1" x14ac:dyDescent="0.2">
      <c r="A4" s="121" t="s">
        <v>67</v>
      </c>
      <c r="B4" s="122">
        <f>UKPRN</f>
        <v>10007798</v>
      </c>
      <c r="R4" s="19"/>
    </row>
    <row r="5" spans="1:32" s="121" customFormat="1" ht="15" customHeight="1" x14ac:dyDescent="0.2"/>
    <row r="6" spans="1:32" s="7" customFormat="1" ht="15" customHeight="1" x14ac:dyDescent="0.2">
      <c r="A6" s="20" t="s">
        <v>71</v>
      </c>
      <c r="B6" s="96"/>
      <c r="C6" s="96"/>
      <c r="D6" s="96"/>
      <c r="E6" s="96"/>
      <c r="F6" s="96"/>
      <c r="G6" s="17"/>
      <c r="H6" s="17"/>
      <c r="K6" s="17"/>
      <c r="L6" s="17"/>
    </row>
    <row r="7" spans="1:32" s="7" customFormat="1" ht="15" customHeight="1" thickBot="1" x14ac:dyDescent="0.3">
      <c r="A7" s="95"/>
      <c r="B7" s="96"/>
      <c r="C7" s="96"/>
      <c r="D7" s="96"/>
      <c r="E7" s="96"/>
      <c r="F7" s="96"/>
      <c r="G7" s="17"/>
      <c r="H7" s="17"/>
      <c r="K7" s="17"/>
      <c r="L7" s="17"/>
    </row>
    <row r="8" spans="1:32" s="7" customFormat="1" ht="85.5" customHeight="1" thickBot="1" x14ac:dyDescent="0.25">
      <c r="B8" s="101"/>
      <c r="C8" s="102"/>
      <c r="D8" s="103" t="s">
        <v>72</v>
      </c>
      <c r="E8" s="103" t="s">
        <v>73</v>
      </c>
      <c r="F8" s="103" t="s">
        <v>74</v>
      </c>
      <c r="G8" s="104" t="s">
        <v>104</v>
      </c>
      <c r="I8" s="20" t="s">
        <v>86</v>
      </c>
      <c r="J8" s="21"/>
      <c r="K8" s="17"/>
      <c r="L8" s="17"/>
      <c r="Z8" s="8" t="s">
        <v>26</v>
      </c>
      <c r="AA8" s="47" t="s">
        <v>24</v>
      </c>
      <c r="AB8" s="47" t="s">
        <v>30</v>
      </c>
      <c r="AD8" s="19"/>
      <c r="AE8" s="132"/>
      <c r="AF8" s="132"/>
    </row>
    <row r="9" spans="1:32" s="7" customFormat="1" ht="15" customHeight="1" x14ac:dyDescent="0.2">
      <c r="A9" s="105" t="s">
        <v>75</v>
      </c>
      <c r="B9" s="106" t="s">
        <v>6</v>
      </c>
      <c r="C9" s="107" t="s">
        <v>9</v>
      </c>
      <c r="D9" s="133">
        <v>29320</v>
      </c>
      <c r="E9" s="134" t="s">
        <v>192</v>
      </c>
      <c r="F9" s="134" t="s">
        <v>193</v>
      </c>
      <c r="G9" s="135" t="s">
        <v>194</v>
      </c>
      <c r="I9" s="21"/>
      <c r="J9" s="21"/>
      <c r="K9" s="17"/>
      <c r="L9" s="17"/>
      <c r="Z9" s="87" t="s">
        <v>22</v>
      </c>
      <c r="AA9" s="87" t="s">
        <v>6</v>
      </c>
      <c r="AB9" s="87" t="s">
        <v>59</v>
      </c>
      <c r="AD9" s="19"/>
      <c r="AE9" s="19"/>
      <c r="AF9" s="19"/>
    </row>
    <row r="10" spans="1:32" s="7" customFormat="1" ht="15" customHeight="1" x14ac:dyDescent="0.2">
      <c r="A10" s="108"/>
      <c r="B10" s="109"/>
      <c r="C10" s="110" t="s">
        <v>105</v>
      </c>
      <c r="D10" s="34">
        <v>14500</v>
      </c>
      <c r="E10" s="34" t="s">
        <v>195</v>
      </c>
      <c r="F10" s="34" t="s">
        <v>196</v>
      </c>
      <c r="G10" s="136" t="s">
        <v>197</v>
      </c>
      <c r="I10" s="130" t="s">
        <v>14</v>
      </c>
      <c r="J10" s="118" t="s">
        <v>89</v>
      </c>
      <c r="K10" s="17"/>
      <c r="L10" s="17"/>
      <c r="Z10" s="87" t="s">
        <v>22</v>
      </c>
      <c r="AA10" s="87" t="s">
        <v>6</v>
      </c>
      <c r="AB10" s="87" t="s">
        <v>105</v>
      </c>
      <c r="AD10" s="19"/>
      <c r="AE10" s="19"/>
      <c r="AF10" s="19"/>
    </row>
    <row r="11" spans="1:32" s="7" customFormat="1" ht="15" customHeight="1" x14ac:dyDescent="0.2">
      <c r="A11" s="108"/>
      <c r="B11" s="111" t="s">
        <v>98</v>
      </c>
      <c r="C11" s="112" t="s">
        <v>111</v>
      </c>
      <c r="D11" s="30">
        <v>14800</v>
      </c>
      <c r="E11" s="30" t="s">
        <v>198</v>
      </c>
      <c r="F11" s="30" t="s">
        <v>199</v>
      </c>
      <c r="G11" s="137" t="s">
        <v>200</v>
      </c>
      <c r="I11" s="21" t="s">
        <v>87</v>
      </c>
      <c r="J11" s="21" t="s">
        <v>90</v>
      </c>
      <c r="K11" s="17"/>
      <c r="L11" s="17"/>
      <c r="Z11" s="87" t="s">
        <v>22</v>
      </c>
      <c r="AA11" s="87" t="s">
        <v>16</v>
      </c>
      <c r="AB11" s="87">
        <v>12</v>
      </c>
      <c r="AD11" s="19"/>
      <c r="AE11" s="19"/>
      <c r="AF11" s="19"/>
    </row>
    <row r="12" spans="1:32" s="7" customFormat="1" ht="15" customHeight="1" x14ac:dyDescent="0.2">
      <c r="A12" s="108"/>
      <c r="B12" s="109"/>
      <c r="C12" s="110" t="s">
        <v>35</v>
      </c>
      <c r="D12" s="34">
        <v>25870</v>
      </c>
      <c r="E12" s="34" t="s">
        <v>201</v>
      </c>
      <c r="F12" s="34" t="s">
        <v>202</v>
      </c>
      <c r="G12" s="136" t="s">
        <v>203</v>
      </c>
      <c r="I12" s="21" t="s">
        <v>88</v>
      </c>
      <c r="J12" s="21" t="s">
        <v>91</v>
      </c>
      <c r="K12" s="17"/>
      <c r="L12" s="17"/>
      <c r="Z12" s="87" t="s">
        <v>22</v>
      </c>
      <c r="AA12" s="87" t="s">
        <v>16</v>
      </c>
      <c r="AB12" s="87">
        <v>345</v>
      </c>
      <c r="AD12" s="19"/>
      <c r="AE12" s="19"/>
      <c r="AF12" s="19"/>
    </row>
    <row r="13" spans="1:32" s="7" customFormat="1" ht="15" customHeight="1" x14ac:dyDescent="0.2">
      <c r="A13" s="108"/>
      <c r="B13" s="113" t="s">
        <v>0</v>
      </c>
      <c r="C13" s="112" t="s">
        <v>2</v>
      </c>
      <c r="D13" s="30">
        <v>19800</v>
      </c>
      <c r="E13" s="30" t="s">
        <v>204</v>
      </c>
      <c r="F13" s="30" t="s">
        <v>205</v>
      </c>
      <c r="G13" s="137" t="s">
        <v>206</v>
      </c>
      <c r="K13" s="17"/>
      <c r="L13" s="17"/>
      <c r="Z13" s="87" t="s">
        <v>22</v>
      </c>
      <c r="AA13" s="87" t="s">
        <v>0</v>
      </c>
      <c r="AB13" s="87" t="s">
        <v>61</v>
      </c>
      <c r="AD13" s="19"/>
      <c r="AE13" s="19"/>
      <c r="AF13" s="19"/>
    </row>
    <row r="14" spans="1:32" s="7" customFormat="1" ht="15" customHeight="1" x14ac:dyDescent="0.2">
      <c r="A14" s="108"/>
      <c r="B14" s="100"/>
      <c r="C14" s="114" t="s">
        <v>1</v>
      </c>
      <c r="D14" s="38">
        <v>24890</v>
      </c>
      <c r="E14" s="38" t="s">
        <v>207</v>
      </c>
      <c r="F14" s="38" t="s">
        <v>202</v>
      </c>
      <c r="G14" s="138" t="s">
        <v>208</v>
      </c>
      <c r="I14" s="7" t="s">
        <v>109</v>
      </c>
      <c r="J14" s="17"/>
      <c r="K14" s="17"/>
      <c r="L14" s="17"/>
      <c r="Z14" s="87" t="s">
        <v>22</v>
      </c>
      <c r="AA14" s="87" t="s">
        <v>0</v>
      </c>
      <c r="AB14" s="87" t="s">
        <v>63</v>
      </c>
      <c r="AD14" s="19"/>
      <c r="AE14" s="19"/>
      <c r="AF14" s="19"/>
    </row>
    <row r="15" spans="1:32" s="7" customFormat="1" ht="15" customHeight="1" thickBot="1" x14ac:dyDescent="0.25">
      <c r="A15" s="115"/>
      <c r="B15" s="116"/>
      <c r="C15" s="117" t="s">
        <v>3</v>
      </c>
      <c r="D15" s="83" t="s">
        <v>87</v>
      </c>
      <c r="E15" s="83" t="s">
        <v>87</v>
      </c>
      <c r="F15" s="83" t="s">
        <v>87</v>
      </c>
      <c r="G15" s="139" t="s">
        <v>87</v>
      </c>
      <c r="J15" s="17"/>
      <c r="K15" s="17"/>
      <c r="L15" s="17"/>
      <c r="Z15" s="87" t="s">
        <v>22</v>
      </c>
      <c r="AA15" s="87" t="s">
        <v>0</v>
      </c>
      <c r="AB15" s="87" t="s">
        <v>62</v>
      </c>
      <c r="AD15" s="19"/>
      <c r="AE15" s="19"/>
      <c r="AF15" s="19"/>
    </row>
    <row r="16" spans="1:32" s="7" customFormat="1" ht="15" customHeight="1" x14ac:dyDescent="0.2">
      <c r="A16" s="105" t="s">
        <v>76</v>
      </c>
      <c r="B16" s="106" t="s">
        <v>6</v>
      </c>
      <c r="C16" s="107" t="s">
        <v>9</v>
      </c>
      <c r="D16" s="133">
        <v>130</v>
      </c>
      <c r="E16" s="134" t="s">
        <v>209</v>
      </c>
      <c r="F16" s="134" t="s">
        <v>209</v>
      </c>
      <c r="G16" s="135" t="s">
        <v>210</v>
      </c>
      <c r="J16" s="17"/>
      <c r="K16" s="17"/>
      <c r="L16" s="17"/>
      <c r="Z16" s="87" t="s">
        <v>23</v>
      </c>
      <c r="AA16" s="87" t="s">
        <v>6</v>
      </c>
      <c r="AB16" s="87" t="s">
        <v>59</v>
      </c>
      <c r="AD16" s="19"/>
      <c r="AE16" s="19"/>
      <c r="AF16" s="19"/>
    </row>
    <row r="17" spans="1:32" s="7" customFormat="1" ht="15" customHeight="1" x14ac:dyDescent="0.2">
      <c r="A17" s="108"/>
      <c r="B17" s="109"/>
      <c r="C17" s="110" t="s">
        <v>105</v>
      </c>
      <c r="D17" s="34" t="s">
        <v>87</v>
      </c>
      <c r="E17" s="34" t="s">
        <v>87</v>
      </c>
      <c r="F17" s="34" t="s">
        <v>87</v>
      </c>
      <c r="G17" s="136" t="s">
        <v>87</v>
      </c>
      <c r="J17" s="17"/>
      <c r="K17" s="17"/>
      <c r="L17" s="17"/>
      <c r="Z17" s="87" t="s">
        <v>23</v>
      </c>
      <c r="AA17" s="87" t="s">
        <v>6</v>
      </c>
      <c r="AB17" s="87" t="s">
        <v>105</v>
      </c>
      <c r="AD17" s="19"/>
      <c r="AE17" s="19"/>
      <c r="AF17" s="19"/>
    </row>
    <row r="18" spans="1:32" s="7" customFormat="1" ht="15" customHeight="1" x14ac:dyDescent="0.2">
      <c r="A18" s="108"/>
      <c r="B18" s="111" t="s">
        <v>98</v>
      </c>
      <c r="C18" s="112" t="s">
        <v>111</v>
      </c>
      <c r="D18" s="30">
        <v>40</v>
      </c>
      <c r="E18" s="30" t="s">
        <v>88</v>
      </c>
      <c r="F18" s="30" t="s">
        <v>88</v>
      </c>
      <c r="G18" s="137" t="s">
        <v>173</v>
      </c>
      <c r="J18" s="17"/>
      <c r="K18" s="17"/>
      <c r="L18" s="17"/>
      <c r="Z18" s="87" t="s">
        <v>23</v>
      </c>
      <c r="AA18" s="87" t="s">
        <v>16</v>
      </c>
      <c r="AB18" s="87">
        <v>12</v>
      </c>
      <c r="AD18" s="19"/>
      <c r="AE18" s="19"/>
      <c r="AF18" s="19"/>
    </row>
    <row r="19" spans="1:32" s="7" customFormat="1" ht="15" customHeight="1" x14ac:dyDescent="0.2">
      <c r="A19" s="108"/>
      <c r="B19" s="109"/>
      <c r="C19" s="110" t="s">
        <v>35</v>
      </c>
      <c r="D19" s="34">
        <v>90</v>
      </c>
      <c r="E19" s="34" t="s">
        <v>211</v>
      </c>
      <c r="F19" s="34" t="s">
        <v>211</v>
      </c>
      <c r="G19" s="136" t="s">
        <v>173</v>
      </c>
      <c r="J19" s="17"/>
      <c r="K19" s="17"/>
      <c r="L19" s="17"/>
      <c r="Z19" s="87" t="s">
        <v>23</v>
      </c>
      <c r="AA19" s="87" t="s">
        <v>16</v>
      </c>
      <c r="AB19" s="87">
        <v>345</v>
      </c>
      <c r="AD19" s="19"/>
      <c r="AE19" s="19"/>
      <c r="AF19" s="19"/>
    </row>
    <row r="20" spans="1:32" s="7" customFormat="1" ht="15" customHeight="1" x14ac:dyDescent="0.2">
      <c r="A20" s="108"/>
      <c r="B20" s="113" t="s">
        <v>0</v>
      </c>
      <c r="C20" s="112" t="s">
        <v>2</v>
      </c>
      <c r="D20" s="30">
        <v>30</v>
      </c>
      <c r="E20" s="30" t="s">
        <v>88</v>
      </c>
      <c r="F20" s="30" t="s">
        <v>88</v>
      </c>
      <c r="G20" s="137" t="s">
        <v>163</v>
      </c>
      <c r="J20" s="17"/>
      <c r="K20" s="17"/>
      <c r="L20" s="17"/>
      <c r="Z20" s="87" t="s">
        <v>23</v>
      </c>
      <c r="AA20" s="87" t="s">
        <v>0</v>
      </c>
      <c r="AB20" s="87" t="s">
        <v>61</v>
      </c>
      <c r="AD20" s="19"/>
      <c r="AE20" s="19"/>
      <c r="AF20" s="19"/>
    </row>
    <row r="21" spans="1:32" s="7" customFormat="1" ht="15" customHeight="1" x14ac:dyDescent="0.2">
      <c r="A21" s="108"/>
      <c r="B21" s="100"/>
      <c r="C21" s="114" t="s">
        <v>1</v>
      </c>
      <c r="D21" s="38">
        <v>120</v>
      </c>
      <c r="E21" s="38" t="s">
        <v>88</v>
      </c>
      <c r="F21" s="38" t="s">
        <v>88</v>
      </c>
      <c r="G21" s="138" t="s">
        <v>173</v>
      </c>
      <c r="J21" s="17"/>
      <c r="K21" s="17"/>
      <c r="L21" s="17"/>
      <c r="Z21" s="87" t="s">
        <v>23</v>
      </c>
      <c r="AA21" s="87" t="s">
        <v>0</v>
      </c>
      <c r="AB21" s="87" t="s">
        <v>63</v>
      </c>
      <c r="AD21" s="19"/>
      <c r="AE21" s="19"/>
      <c r="AF21" s="19"/>
    </row>
    <row r="22" spans="1:32" s="7" customFormat="1" ht="15" customHeight="1" thickBot="1" x14ac:dyDescent="0.25">
      <c r="A22" s="115"/>
      <c r="B22" s="116"/>
      <c r="C22" s="117" t="s">
        <v>3</v>
      </c>
      <c r="D22" s="83" t="s">
        <v>87</v>
      </c>
      <c r="E22" s="83" t="s">
        <v>87</v>
      </c>
      <c r="F22" s="83" t="s">
        <v>87</v>
      </c>
      <c r="G22" s="139" t="s">
        <v>87</v>
      </c>
      <c r="J22" s="17"/>
      <c r="K22" s="17"/>
      <c r="L22" s="17"/>
      <c r="Z22" s="87" t="s">
        <v>23</v>
      </c>
      <c r="AA22" s="87" t="s">
        <v>0</v>
      </c>
      <c r="AB22" s="87" t="s">
        <v>62</v>
      </c>
      <c r="AD22" s="19"/>
      <c r="AE22" s="19"/>
      <c r="AF22" s="19"/>
    </row>
    <row r="23" spans="1:32" s="7" customFormat="1" ht="15" customHeight="1" x14ac:dyDescent="0.2">
      <c r="A23" s="105" t="s">
        <v>11</v>
      </c>
      <c r="B23" s="106" t="s">
        <v>6</v>
      </c>
      <c r="C23" s="107" t="s">
        <v>9</v>
      </c>
      <c r="D23" s="133" t="s">
        <v>14</v>
      </c>
      <c r="E23" s="134" t="s">
        <v>14</v>
      </c>
      <c r="F23" s="134" t="s">
        <v>14</v>
      </c>
      <c r="G23" s="135" t="s">
        <v>14</v>
      </c>
      <c r="J23" s="17"/>
      <c r="K23" s="17"/>
      <c r="L23" s="17"/>
      <c r="Z23" s="87" t="s">
        <v>65</v>
      </c>
      <c r="AA23" s="87" t="s">
        <v>6</v>
      </c>
      <c r="AB23" s="87" t="s">
        <v>59</v>
      </c>
      <c r="AD23" s="19"/>
      <c r="AE23" s="19"/>
      <c r="AF23" s="19"/>
    </row>
    <row r="24" spans="1:32" s="7" customFormat="1" ht="15" customHeight="1" x14ac:dyDescent="0.2">
      <c r="A24" s="108"/>
      <c r="B24" s="109"/>
      <c r="C24" s="110" t="s">
        <v>105</v>
      </c>
      <c r="D24" s="34" t="s">
        <v>14</v>
      </c>
      <c r="E24" s="34" t="s">
        <v>14</v>
      </c>
      <c r="F24" s="34" t="s">
        <v>14</v>
      </c>
      <c r="G24" s="136" t="s">
        <v>14</v>
      </c>
      <c r="J24" s="17"/>
      <c r="K24" s="17"/>
      <c r="L24" s="17"/>
      <c r="Z24" s="87" t="s">
        <v>65</v>
      </c>
      <c r="AA24" s="87" t="s">
        <v>6</v>
      </c>
      <c r="AB24" s="87" t="s">
        <v>105</v>
      </c>
      <c r="AD24" s="19"/>
      <c r="AE24" s="19"/>
      <c r="AF24" s="19"/>
    </row>
    <row r="25" spans="1:32" s="7" customFormat="1" ht="15" customHeight="1" x14ac:dyDescent="0.2">
      <c r="A25" s="108"/>
      <c r="B25" s="111" t="s">
        <v>98</v>
      </c>
      <c r="C25" s="112" t="s">
        <v>111</v>
      </c>
      <c r="D25" s="30" t="s">
        <v>14</v>
      </c>
      <c r="E25" s="30" t="s">
        <v>14</v>
      </c>
      <c r="F25" s="30" t="s">
        <v>14</v>
      </c>
      <c r="G25" s="137" t="s">
        <v>14</v>
      </c>
      <c r="J25" s="17"/>
      <c r="K25" s="17"/>
      <c r="L25" s="17"/>
      <c r="Z25" s="87" t="s">
        <v>65</v>
      </c>
      <c r="AA25" s="87" t="s">
        <v>16</v>
      </c>
      <c r="AB25" s="87">
        <v>12</v>
      </c>
      <c r="AD25" s="19"/>
      <c r="AE25" s="19"/>
      <c r="AF25" s="19"/>
    </row>
    <row r="26" spans="1:32" s="7" customFormat="1" ht="15" customHeight="1" x14ac:dyDescent="0.2">
      <c r="A26" s="108"/>
      <c r="B26" s="109"/>
      <c r="C26" s="110" t="s">
        <v>35</v>
      </c>
      <c r="D26" s="34" t="s">
        <v>14</v>
      </c>
      <c r="E26" s="34" t="s">
        <v>14</v>
      </c>
      <c r="F26" s="34" t="s">
        <v>14</v>
      </c>
      <c r="G26" s="136" t="s">
        <v>14</v>
      </c>
      <c r="J26" s="17"/>
      <c r="K26" s="17"/>
      <c r="L26" s="17"/>
      <c r="Z26" s="87" t="s">
        <v>65</v>
      </c>
      <c r="AA26" s="87" t="s">
        <v>16</v>
      </c>
      <c r="AB26" s="87">
        <v>345</v>
      </c>
      <c r="AD26" s="19"/>
      <c r="AE26" s="19"/>
      <c r="AF26" s="19"/>
    </row>
    <row r="27" spans="1:32" s="7" customFormat="1" ht="15" customHeight="1" x14ac:dyDescent="0.2">
      <c r="A27" s="108"/>
      <c r="B27" s="113" t="s">
        <v>0</v>
      </c>
      <c r="C27" s="112" t="s">
        <v>1</v>
      </c>
      <c r="D27" s="30" t="s">
        <v>14</v>
      </c>
      <c r="E27" s="30" t="s">
        <v>14</v>
      </c>
      <c r="F27" s="30" t="s">
        <v>14</v>
      </c>
      <c r="G27" s="137" t="s">
        <v>14</v>
      </c>
      <c r="J27" s="17"/>
      <c r="K27" s="17"/>
      <c r="L27" s="17"/>
      <c r="Z27" s="87" t="s">
        <v>65</v>
      </c>
      <c r="AA27" s="87" t="s">
        <v>0</v>
      </c>
      <c r="AB27" s="87" t="s">
        <v>63</v>
      </c>
      <c r="AD27" s="19"/>
      <c r="AE27" s="19"/>
      <c r="AF27" s="19"/>
    </row>
    <row r="28" spans="1:32" s="7" customFormat="1" ht="15" customHeight="1" x14ac:dyDescent="0.2">
      <c r="A28" s="108"/>
      <c r="B28" s="100"/>
      <c r="C28" s="114" t="s">
        <v>2</v>
      </c>
      <c r="D28" s="38" t="s">
        <v>14</v>
      </c>
      <c r="E28" s="38" t="s">
        <v>14</v>
      </c>
      <c r="F28" s="38" t="s">
        <v>14</v>
      </c>
      <c r="G28" s="138" t="s">
        <v>14</v>
      </c>
      <c r="J28" s="17"/>
      <c r="K28" s="17"/>
      <c r="L28" s="17"/>
      <c r="T28" s="19"/>
      <c r="Z28" s="87" t="s">
        <v>65</v>
      </c>
      <c r="AA28" s="87" t="s">
        <v>0</v>
      </c>
      <c r="AB28" s="87" t="s">
        <v>61</v>
      </c>
      <c r="AD28" s="19"/>
      <c r="AE28" s="19"/>
      <c r="AF28" s="19"/>
    </row>
    <row r="29" spans="1:32" s="7" customFormat="1" ht="15" customHeight="1" thickBot="1" x14ac:dyDescent="0.25">
      <c r="A29" s="115"/>
      <c r="B29" s="116"/>
      <c r="C29" s="117" t="s">
        <v>3</v>
      </c>
      <c r="D29" s="83" t="s">
        <v>14</v>
      </c>
      <c r="E29" s="83" t="s">
        <v>14</v>
      </c>
      <c r="F29" s="83" t="s">
        <v>14</v>
      </c>
      <c r="G29" s="139" t="s">
        <v>14</v>
      </c>
      <c r="J29" s="17"/>
      <c r="K29" s="17"/>
      <c r="L29" s="17"/>
      <c r="N29" s="88"/>
      <c r="T29" s="19"/>
      <c r="Z29" s="87" t="s">
        <v>65</v>
      </c>
      <c r="AA29" s="87" t="s">
        <v>0</v>
      </c>
      <c r="AB29" s="87" t="s">
        <v>62</v>
      </c>
      <c r="AD29" s="19"/>
      <c r="AE29" s="19"/>
      <c r="AF29" s="19"/>
    </row>
    <row r="30" spans="1:32" s="7" customFormat="1" ht="15" customHeight="1" x14ac:dyDescent="0.2">
      <c r="A30" s="17"/>
      <c r="H30" s="17"/>
      <c r="I30" s="17"/>
      <c r="J30" s="17"/>
      <c r="K30" s="17"/>
      <c r="L30" s="17"/>
      <c r="N30" s="88"/>
      <c r="O30" s="19"/>
      <c r="P30" s="19"/>
      <c r="Q30" s="19"/>
      <c r="R30" s="19"/>
      <c r="S30" s="19"/>
      <c r="T30" s="19"/>
      <c r="AD30" s="19"/>
      <c r="AE30" s="19"/>
      <c r="AF30" s="19"/>
    </row>
    <row r="31" spans="1:32" s="90" customFormat="1" ht="15" hidden="1" customHeight="1" x14ac:dyDescent="0.2">
      <c r="A31" s="89"/>
      <c r="B31" s="89"/>
      <c r="C31" s="89"/>
      <c r="D31" s="97" t="s">
        <v>77</v>
      </c>
      <c r="E31" s="97" t="s">
        <v>78</v>
      </c>
      <c r="F31" s="97" t="s">
        <v>79</v>
      </c>
      <c r="G31" s="98" t="s">
        <v>80</v>
      </c>
      <c r="H31" s="17"/>
      <c r="I31" s="17"/>
      <c r="J31" s="17"/>
      <c r="K31" s="17"/>
      <c r="L31" s="17"/>
      <c r="M31" s="91"/>
      <c r="N31" s="88"/>
      <c r="O31" s="88"/>
      <c r="P31" s="19"/>
      <c r="Q31" s="88"/>
      <c r="R31" s="88"/>
      <c r="S31" s="88"/>
      <c r="T31" s="88"/>
    </row>
    <row r="32" spans="1:32" s="90" customFormat="1" ht="15" customHeight="1" x14ac:dyDescent="0.2">
      <c r="A32" s="17"/>
      <c r="B32" s="17"/>
      <c r="C32" s="17"/>
      <c r="D32" s="17"/>
      <c r="E32" s="17"/>
      <c r="F32" s="17"/>
      <c r="G32" s="17"/>
      <c r="H32" s="17"/>
      <c r="I32" s="17"/>
      <c r="J32" s="17"/>
      <c r="K32" s="17"/>
      <c r="L32" s="17"/>
      <c r="O32" s="92"/>
      <c r="P32" s="92"/>
      <c r="Q32" s="92"/>
      <c r="R32" s="92"/>
      <c r="S32" s="92"/>
      <c r="T32" s="92"/>
    </row>
    <row r="33" spans="1:27" s="90" customFormat="1" ht="15" customHeight="1" x14ac:dyDescent="0.2">
      <c r="A33" s="17"/>
      <c r="B33" s="17"/>
      <c r="C33" s="17"/>
      <c r="D33" s="17"/>
      <c r="E33" s="19"/>
      <c r="F33" s="17"/>
      <c r="G33" s="17"/>
      <c r="H33" s="17"/>
      <c r="I33" s="17"/>
      <c r="J33" s="17"/>
      <c r="K33" s="17"/>
      <c r="P33" s="92"/>
      <c r="Q33" s="92"/>
      <c r="R33" s="92"/>
      <c r="S33" s="92"/>
      <c r="T33" s="92"/>
    </row>
    <row r="34" spans="1:27" s="7" customFormat="1" ht="15" customHeight="1" x14ac:dyDescent="0.2">
      <c r="A34" s="94" t="s">
        <v>92</v>
      </c>
      <c r="R34" s="19"/>
    </row>
    <row r="35" spans="1:27" s="7" customFormat="1" ht="15" customHeight="1" thickBot="1" x14ac:dyDescent="0.25">
      <c r="A35" s="2"/>
      <c r="B35" s="2"/>
      <c r="C35" s="2"/>
      <c r="D35" s="2"/>
      <c r="E35" s="2"/>
      <c r="F35" s="2"/>
      <c r="G35" s="2"/>
      <c r="H35" s="2"/>
      <c r="I35" s="2"/>
      <c r="J35" s="2"/>
      <c r="K35" s="2"/>
      <c r="L35" s="2"/>
      <c r="M35" s="2"/>
      <c r="N35" s="2"/>
      <c r="R35" s="19"/>
    </row>
    <row r="36" spans="1:27" s="7" customFormat="1" ht="15" customHeight="1" x14ac:dyDescent="0.2">
      <c r="A36" s="36"/>
      <c r="B36" s="36"/>
      <c r="C36" s="339" t="s">
        <v>4</v>
      </c>
      <c r="D36" s="340"/>
      <c r="E36" s="340"/>
      <c r="F36" s="340"/>
      <c r="G36" s="340"/>
      <c r="H36" s="340"/>
      <c r="I36" s="341"/>
      <c r="J36" s="339" t="s">
        <v>5</v>
      </c>
      <c r="K36" s="340"/>
      <c r="L36" s="340"/>
      <c r="M36" s="340"/>
      <c r="N36" s="340"/>
      <c r="O36" s="340"/>
      <c r="P36" s="340"/>
      <c r="Q36" s="339" t="s">
        <v>11</v>
      </c>
      <c r="R36" s="340"/>
      <c r="S36" s="340"/>
      <c r="T36" s="340"/>
      <c r="U36" s="340"/>
      <c r="V36" s="340"/>
      <c r="W36" s="341"/>
    </row>
    <row r="37" spans="1:27" s="7" customFormat="1" ht="15" customHeight="1" x14ac:dyDescent="0.2">
      <c r="A37" s="140"/>
      <c r="B37" s="140"/>
      <c r="C37" s="342" t="s">
        <v>18</v>
      </c>
      <c r="D37" s="344" t="s">
        <v>13</v>
      </c>
      <c r="E37" s="345"/>
      <c r="F37" s="346" t="s">
        <v>12</v>
      </c>
      <c r="G37" s="347"/>
      <c r="H37" s="344" t="s">
        <v>99</v>
      </c>
      <c r="I37" s="348"/>
      <c r="J37" s="342" t="s">
        <v>18</v>
      </c>
      <c r="K37" s="344" t="s">
        <v>13</v>
      </c>
      <c r="L37" s="345"/>
      <c r="M37" s="350" t="s">
        <v>12</v>
      </c>
      <c r="N37" s="351"/>
      <c r="O37" s="344" t="s">
        <v>99</v>
      </c>
      <c r="P37" s="348"/>
      <c r="Q37" s="342" t="s">
        <v>18</v>
      </c>
      <c r="R37" s="344" t="s">
        <v>13</v>
      </c>
      <c r="S37" s="345"/>
      <c r="T37" s="350" t="s">
        <v>12</v>
      </c>
      <c r="U37" s="351"/>
      <c r="V37" s="344" t="s">
        <v>99</v>
      </c>
      <c r="W37" s="349"/>
      <c r="Z37" s="19"/>
    </row>
    <row r="38" spans="1:27" s="7" customFormat="1" ht="30" customHeight="1" thickBot="1" x14ac:dyDescent="0.25">
      <c r="A38" s="141"/>
      <c r="B38" s="141"/>
      <c r="C38" s="343"/>
      <c r="D38" s="142" t="s">
        <v>81</v>
      </c>
      <c r="E38" s="143" t="s">
        <v>82</v>
      </c>
      <c r="F38" s="142" t="s">
        <v>81</v>
      </c>
      <c r="G38" s="143" t="s">
        <v>82</v>
      </c>
      <c r="H38" s="142" t="s">
        <v>81</v>
      </c>
      <c r="I38" s="144" t="s">
        <v>82</v>
      </c>
      <c r="J38" s="343"/>
      <c r="K38" s="142" t="s">
        <v>81</v>
      </c>
      <c r="L38" s="143" t="s">
        <v>82</v>
      </c>
      <c r="M38" s="142" t="s">
        <v>81</v>
      </c>
      <c r="N38" s="143" t="s">
        <v>82</v>
      </c>
      <c r="O38" s="142" t="s">
        <v>81</v>
      </c>
      <c r="P38" s="144" t="s">
        <v>82</v>
      </c>
      <c r="Q38" s="343"/>
      <c r="R38" s="142" t="s">
        <v>81</v>
      </c>
      <c r="S38" s="143" t="s">
        <v>82</v>
      </c>
      <c r="T38" s="142" t="s">
        <v>81</v>
      </c>
      <c r="U38" s="143" t="s">
        <v>82</v>
      </c>
      <c r="V38" s="142" t="s">
        <v>81</v>
      </c>
      <c r="W38" s="145" t="s">
        <v>82</v>
      </c>
      <c r="Z38" s="47" t="s">
        <v>24</v>
      </c>
      <c r="AA38" s="47" t="s">
        <v>30</v>
      </c>
    </row>
    <row r="39" spans="1:27" s="7" customFormat="1" ht="15" customHeight="1" x14ac:dyDescent="0.2">
      <c r="A39" s="334" t="s">
        <v>6</v>
      </c>
      <c r="B39" s="146" t="s">
        <v>7</v>
      </c>
      <c r="C39" s="147">
        <v>8190</v>
      </c>
      <c r="D39" s="148">
        <v>4150</v>
      </c>
      <c r="E39" s="149" t="s">
        <v>176</v>
      </c>
      <c r="F39" s="192">
        <v>1040</v>
      </c>
      <c r="G39" s="150" t="s">
        <v>212</v>
      </c>
      <c r="H39" s="148">
        <v>980</v>
      </c>
      <c r="I39" s="151" t="s">
        <v>213</v>
      </c>
      <c r="J39" s="147" t="s">
        <v>87</v>
      </c>
      <c r="K39" s="148" t="s">
        <v>87</v>
      </c>
      <c r="L39" s="149" t="s">
        <v>87</v>
      </c>
      <c r="M39" s="148" t="s">
        <v>87</v>
      </c>
      <c r="N39" s="149" t="s">
        <v>87</v>
      </c>
      <c r="O39" s="148" t="s">
        <v>87</v>
      </c>
      <c r="P39" s="151" t="s">
        <v>87</v>
      </c>
      <c r="Q39" s="147" t="s">
        <v>14</v>
      </c>
      <c r="R39" s="148" t="s">
        <v>14</v>
      </c>
      <c r="S39" s="149" t="s">
        <v>14</v>
      </c>
      <c r="T39" s="148" t="s">
        <v>14</v>
      </c>
      <c r="U39" s="149" t="s">
        <v>14</v>
      </c>
      <c r="V39" s="148" t="s">
        <v>14</v>
      </c>
      <c r="W39" s="151" t="s">
        <v>14</v>
      </c>
      <c r="Z39" s="87" t="s">
        <v>6</v>
      </c>
      <c r="AA39" s="87" t="s">
        <v>57</v>
      </c>
    </row>
    <row r="40" spans="1:27" s="7" customFormat="1" ht="15" customHeight="1" x14ac:dyDescent="0.2">
      <c r="A40" s="335"/>
      <c r="B40" s="152" t="s">
        <v>8</v>
      </c>
      <c r="C40" s="147">
        <v>2880</v>
      </c>
      <c r="D40" s="148">
        <v>1210</v>
      </c>
      <c r="E40" s="149" t="s">
        <v>214</v>
      </c>
      <c r="F40" s="148">
        <v>240</v>
      </c>
      <c r="G40" s="150" t="s">
        <v>178</v>
      </c>
      <c r="H40" s="148">
        <v>220</v>
      </c>
      <c r="I40" s="151" t="s">
        <v>178</v>
      </c>
      <c r="J40" s="147" t="s">
        <v>87</v>
      </c>
      <c r="K40" s="148" t="s">
        <v>87</v>
      </c>
      <c r="L40" s="149" t="s">
        <v>87</v>
      </c>
      <c r="M40" s="148" t="s">
        <v>87</v>
      </c>
      <c r="N40" s="149" t="s">
        <v>87</v>
      </c>
      <c r="O40" s="148" t="s">
        <v>87</v>
      </c>
      <c r="P40" s="151" t="s">
        <v>87</v>
      </c>
      <c r="Q40" s="147" t="s">
        <v>14</v>
      </c>
      <c r="R40" s="148" t="s">
        <v>14</v>
      </c>
      <c r="S40" s="149" t="s">
        <v>14</v>
      </c>
      <c r="T40" s="148" t="s">
        <v>14</v>
      </c>
      <c r="U40" s="149" t="s">
        <v>14</v>
      </c>
      <c r="V40" s="148" t="s">
        <v>14</v>
      </c>
      <c r="W40" s="151" t="s">
        <v>14</v>
      </c>
      <c r="Z40" s="87" t="s">
        <v>6</v>
      </c>
      <c r="AA40" s="87" t="s">
        <v>58</v>
      </c>
    </row>
    <row r="41" spans="1:27" s="7" customFormat="1" ht="15" customHeight="1" x14ac:dyDescent="0.2">
      <c r="A41" s="335"/>
      <c r="B41" s="153" t="s">
        <v>17</v>
      </c>
      <c r="C41" s="154">
        <v>2410</v>
      </c>
      <c r="D41" s="155">
        <v>1520</v>
      </c>
      <c r="E41" s="149" t="s">
        <v>215</v>
      </c>
      <c r="F41" s="155">
        <v>330</v>
      </c>
      <c r="G41" s="156" t="s">
        <v>216</v>
      </c>
      <c r="H41" s="155">
        <v>310</v>
      </c>
      <c r="I41" s="157" t="s">
        <v>212</v>
      </c>
      <c r="J41" s="154" t="s">
        <v>87</v>
      </c>
      <c r="K41" s="155" t="s">
        <v>87</v>
      </c>
      <c r="L41" s="158" t="s">
        <v>87</v>
      </c>
      <c r="M41" s="155" t="s">
        <v>87</v>
      </c>
      <c r="N41" s="149" t="s">
        <v>87</v>
      </c>
      <c r="O41" s="155" t="s">
        <v>87</v>
      </c>
      <c r="P41" s="157" t="s">
        <v>87</v>
      </c>
      <c r="Q41" s="154" t="s">
        <v>14</v>
      </c>
      <c r="R41" s="155" t="s">
        <v>14</v>
      </c>
      <c r="S41" s="158" t="s">
        <v>14</v>
      </c>
      <c r="T41" s="155" t="s">
        <v>14</v>
      </c>
      <c r="U41" s="149" t="s">
        <v>14</v>
      </c>
      <c r="V41" s="155" t="s">
        <v>14</v>
      </c>
      <c r="W41" s="157" t="s">
        <v>14</v>
      </c>
      <c r="Z41" s="87" t="s">
        <v>6</v>
      </c>
      <c r="AA41" s="87" t="s">
        <v>61</v>
      </c>
    </row>
    <row r="42" spans="1:27" s="7" customFormat="1" ht="15" customHeight="1" x14ac:dyDescent="0.2">
      <c r="A42" s="335"/>
      <c r="B42" s="153" t="s">
        <v>3</v>
      </c>
      <c r="C42" s="154">
        <v>1020</v>
      </c>
      <c r="D42" s="155">
        <v>490</v>
      </c>
      <c r="E42" s="149" t="s">
        <v>183</v>
      </c>
      <c r="F42" s="155">
        <v>140</v>
      </c>
      <c r="G42" s="156" t="s">
        <v>212</v>
      </c>
      <c r="H42" s="155">
        <v>120</v>
      </c>
      <c r="I42" s="157" t="s">
        <v>213</v>
      </c>
      <c r="J42" s="154" t="s">
        <v>87</v>
      </c>
      <c r="K42" s="155" t="s">
        <v>87</v>
      </c>
      <c r="L42" s="158" t="s">
        <v>87</v>
      </c>
      <c r="M42" s="155" t="s">
        <v>87</v>
      </c>
      <c r="N42" s="149" t="s">
        <v>87</v>
      </c>
      <c r="O42" s="155" t="s">
        <v>87</v>
      </c>
      <c r="P42" s="157" t="s">
        <v>87</v>
      </c>
      <c r="Q42" s="154" t="s">
        <v>14</v>
      </c>
      <c r="R42" s="155" t="s">
        <v>14</v>
      </c>
      <c r="S42" s="158" t="s">
        <v>14</v>
      </c>
      <c r="T42" s="155" t="s">
        <v>14</v>
      </c>
      <c r="U42" s="149" t="s">
        <v>14</v>
      </c>
      <c r="V42" s="155" t="s">
        <v>14</v>
      </c>
      <c r="W42" s="157" t="s">
        <v>14</v>
      </c>
      <c r="Z42" s="87" t="s">
        <v>6</v>
      </c>
      <c r="AA42" s="87" t="s">
        <v>62</v>
      </c>
    </row>
    <row r="43" spans="1:27" s="7" customFormat="1" ht="15" customHeight="1" x14ac:dyDescent="0.2">
      <c r="A43" s="335"/>
      <c r="B43" s="153" t="s">
        <v>9</v>
      </c>
      <c r="C43" s="154">
        <v>29320</v>
      </c>
      <c r="D43" s="155">
        <v>19160</v>
      </c>
      <c r="E43" s="158" t="s">
        <v>217</v>
      </c>
      <c r="F43" s="155">
        <v>3990</v>
      </c>
      <c r="G43" s="156" t="s">
        <v>216</v>
      </c>
      <c r="H43" s="155">
        <v>3700</v>
      </c>
      <c r="I43" s="157" t="s">
        <v>212</v>
      </c>
      <c r="J43" s="154">
        <v>130</v>
      </c>
      <c r="K43" s="155">
        <v>130</v>
      </c>
      <c r="L43" s="158" t="s">
        <v>209</v>
      </c>
      <c r="M43" s="155">
        <v>130</v>
      </c>
      <c r="N43" s="149" t="s">
        <v>209</v>
      </c>
      <c r="O43" s="155">
        <v>40</v>
      </c>
      <c r="P43" s="157" t="s">
        <v>210</v>
      </c>
      <c r="Q43" s="154" t="s">
        <v>14</v>
      </c>
      <c r="R43" s="155" t="s">
        <v>14</v>
      </c>
      <c r="S43" s="158" t="s">
        <v>14</v>
      </c>
      <c r="T43" s="155" t="s">
        <v>14</v>
      </c>
      <c r="U43" s="149" t="s">
        <v>14</v>
      </c>
      <c r="V43" s="155" t="s">
        <v>14</v>
      </c>
      <c r="W43" s="157" t="s">
        <v>14</v>
      </c>
      <c r="Z43" s="87" t="s">
        <v>6</v>
      </c>
      <c r="AA43" s="87" t="s">
        <v>59</v>
      </c>
    </row>
    <row r="44" spans="1:27" s="7" customFormat="1" ht="15" customHeight="1" x14ac:dyDescent="0.2">
      <c r="A44" s="336"/>
      <c r="B44" s="152" t="s">
        <v>10</v>
      </c>
      <c r="C44" s="147">
        <v>870</v>
      </c>
      <c r="D44" s="148">
        <v>370</v>
      </c>
      <c r="E44" s="149" t="s">
        <v>214</v>
      </c>
      <c r="F44" s="148">
        <v>50</v>
      </c>
      <c r="G44" s="159" t="s">
        <v>218</v>
      </c>
      <c r="H44" s="148">
        <v>40</v>
      </c>
      <c r="I44" s="151" t="s">
        <v>162</v>
      </c>
      <c r="J44" s="147" t="s">
        <v>87</v>
      </c>
      <c r="K44" s="148" t="s">
        <v>87</v>
      </c>
      <c r="L44" s="149" t="s">
        <v>87</v>
      </c>
      <c r="M44" s="148" t="s">
        <v>87</v>
      </c>
      <c r="N44" s="149" t="s">
        <v>87</v>
      </c>
      <c r="O44" s="148" t="s">
        <v>87</v>
      </c>
      <c r="P44" s="151" t="s">
        <v>87</v>
      </c>
      <c r="Q44" s="147" t="s">
        <v>14</v>
      </c>
      <c r="R44" s="148" t="s">
        <v>14</v>
      </c>
      <c r="S44" s="149" t="s">
        <v>14</v>
      </c>
      <c r="T44" s="148" t="s">
        <v>14</v>
      </c>
      <c r="U44" s="149" t="s">
        <v>14</v>
      </c>
      <c r="V44" s="148" t="s">
        <v>14</v>
      </c>
      <c r="W44" s="151" t="s">
        <v>14</v>
      </c>
      <c r="Z44" s="87" t="s">
        <v>6</v>
      </c>
      <c r="AA44" s="93" t="s">
        <v>60</v>
      </c>
    </row>
    <row r="45" spans="1:27" s="7" customFormat="1" ht="15" customHeight="1" x14ac:dyDescent="0.2">
      <c r="A45" s="337" t="s">
        <v>98</v>
      </c>
      <c r="B45" s="160">
        <v>1</v>
      </c>
      <c r="C45" s="161">
        <v>8240</v>
      </c>
      <c r="D45" s="162">
        <v>3530</v>
      </c>
      <c r="E45" s="163" t="s">
        <v>219</v>
      </c>
      <c r="F45" s="162">
        <v>880</v>
      </c>
      <c r="G45" s="164" t="s">
        <v>220</v>
      </c>
      <c r="H45" s="162">
        <v>820</v>
      </c>
      <c r="I45" s="165" t="s">
        <v>221</v>
      </c>
      <c r="J45" s="161" t="s">
        <v>87</v>
      </c>
      <c r="K45" s="162" t="s">
        <v>87</v>
      </c>
      <c r="L45" s="163" t="s">
        <v>87</v>
      </c>
      <c r="M45" s="162" t="s">
        <v>87</v>
      </c>
      <c r="N45" s="163" t="s">
        <v>87</v>
      </c>
      <c r="O45" s="162" t="s">
        <v>87</v>
      </c>
      <c r="P45" s="165" t="s">
        <v>87</v>
      </c>
      <c r="Q45" s="161" t="s">
        <v>14</v>
      </c>
      <c r="R45" s="162" t="s">
        <v>14</v>
      </c>
      <c r="S45" s="163" t="s">
        <v>14</v>
      </c>
      <c r="T45" s="162" t="s">
        <v>14</v>
      </c>
      <c r="U45" s="163" t="s">
        <v>14</v>
      </c>
      <c r="V45" s="162" t="s">
        <v>14</v>
      </c>
      <c r="W45" s="165" t="s">
        <v>14</v>
      </c>
      <c r="Z45" s="87" t="s">
        <v>16</v>
      </c>
      <c r="AA45" s="93">
        <v>1</v>
      </c>
    </row>
    <row r="46" spans="1:27" s="7" customFormat="1" ht="15" customHeight="1" x14ac:dyDescent="0.2">
      <c r="A46" s="335"/>
      <c r="B46" s="153">
        <v>2</v>
      </c>
      <c r="C46" s="154">
        <v>6560</v>
      </c>
      <c r="D46" s="155">
        <v>3570</v>
      </c>
      <c r="E46" s="158" t="s">
        <v>222</v>
      </c>
      <c r="F46" s="155">
        <v>820</v>
      </c>
      <c r="G46" s="156" t="s">
        <v>194</v>
      </c>
      <c r="H46" s="155">
        <v>770</v>
      </c>
      <c r="I46" s="157" t="s">
        <v>223</v>
      </c>
      <c r="J46" s="154">
        <v>30</v>
      </c>
      <c r="K46" s="155" t="s">
        <v>88</v>
      </c>
      <c r="L46" s="158" t="s">
        <v>88</v>
      </c>
      <c r="M46" s="155" t="s">
        <v>88</v>
      </c>
      <c r="N46" s="158" t="s">
        <v>88</v>
      </c>
      <c r="O46" s="155" t="s">
        <v>87</v>
      </c>
      <c r="P46" s="157" t="s">
        <v>168</v>
      </c>
      <c r="Q46" s="154" t="s">
        <v>14</v>
      </c>
      <c r="R46" s="155" t="s">
        <v>14</v>
      </c>
      <c r="S46" s="158" t="s">
        <v>14</v>
      </c>
      <c r="T46" s="155" t="s">
        <v>14</v>
      </c>
      <c r="U46" s="158" t="s">
        <v>14</v>
      </c>
      <c r="V46" s="155" t="s">
        <v>14</v>
      </c>
      <c r="W46" s="157" t="s">
        <v>14</v>
      </c>
      <c r="Z46" s="87" t="s">
        <v>16</v>
      </c>
      <c r="AA46" s="93">
        <v>2</v>
      </c>
    </row>
    <row r="47" spans="1:27" s="7" customFormat="1" ht="15" customHeight="1" x14ac:dyDescent="0.2">
      <c r="A47" s="335"/>
      <c r="B47" s="153">
        <v>3</v>
      </c>
      <c r="C47" s="154">
        <v>7170</v>
      </c>
      <c r="D47" s="155">
        <v>4490</v>
      </c>
      <c r="E47" s="158" t="s">
        <v>224</v>
      </c>
      <c r="F47" s="155">
        <v>880</v>
      </c>
      <c r="G47" s="156" t="s">
        <v>190</v>
      </c>
      <c r="H47" s="155">
        <v>840</v>
      </c>
      <c r="I47" s="157" t="s">
        <v>223</v>
      </c>
      <c r="J47" s="154" t="s">
        <v>87</v>
      </c>
      <c r="K47" s="155" t="s">
        <v>87</v>
      </c>
      <c r="L47" s="158" t="s">
        <v>87</v>
      </c>
      <c r="M47" s="155" t="s">
        <v>87</v>
      </c>
      <c r="N47" s="158" t="s">
        <v>87</v>
      </c>
      <c r="O47" s="155" t="s">
        <v>87</v>
      </c>
      <c r="P47" s="157" t="s">
        <v>87</v>
      </c>
      <c r="Q47" s="154" t="s">
        <v>14</v>
      </c>
      <c r="R47" s="155" t="s">
        <v>14</v>
      </c>
      <c r="S47" s="158" t="s">
        <v>14</v>
      </c>
      <c r="T47" s="155" t="s">
        <v>14</v>
      </c>
      <c r="U47" s="158" t="s">
        <v>14</v>
      </c>
      <c r="V47" s="155" t="s">
        <v>14</v>
      </c>
      <c r="W47" s="157" t="s">
        <v>14</v>
      </c>
      <c r="Z47" s="87" t="s">
        <v>16</v>
      </c>
      <c r="AA47" s="93">
        <v>3</v>
      </c>
    </row>
    <row r="48" spans="1:27" s="7" customFormat="1" ht="15" customHeight="1" x14ac:dyDescent="0.2">
      <c r="A48" s="335"/>
      <c r="B48" s="153">
        <v>4</v>
      </c>
      <c r="C48" s="154">
        <v>8470</v>
      </c>
      <c r="D48" s="155">
        <v>5670</v>
      </c>
      <c r="E48" s="158" t="s">
        <v>225</v>
      </c>
      <c r="F48" s="155">
        <v>1120</v>
      </c>
      <c r="G48" s="156" t="s">
        <v>226</v>
      </c>
      <c r="H48" s="155">
        <v>1050</v>
      </c>
      <c r="I48" s="157" t="s">
        <v>203</v>
      </c>
      <c r="J48" s="154">
        <v>40</v>
      </c>
      <c r="K48" s="155" t="s">
        <v>88</v>
      </c>
      <c r="L48" s="158" t="s">
        <v>88</v>
      </c>
      <c r="M48" s="155" t="s">
        <v>88</v>
      </c>
      <c r="N48" s="158" t="s">
        <v>88</v>
      </c>
      <c r="O48" s="155" t="s">
        <v>87</v>
      </c>
      <c r="P48" s="157" t="s">
        <v>166</v>
      </c>
      <c r="Q48" s="154" t="s">
        <v>14</v>
      </c>
      <c r="R48" s="155" t="s">
        <v>14</v>
      </c>
      <c r="S48" s="158" t="s">
        <v>14</v>
      </c>
      <c r="T48" s="155" t="s">
        <v>14</v>
      </c>
      <c r="U48" s="158" t="s">
        <v>14</v>
      </c>
      <c r="V48" s="155" t="s">
        <v>14</v>
      </c>
      <c r="W48" s="157" t="s">
        <v>14</v>
      </c>
      <c r="Z48" s="87" t="s">
        <v>16</v>
      </c>
      <c r="AA48" s="93">
        <v>4</v>
      </c>
    </row>
    <row r="49" spans="1:27" s="7" customFormat="1" ht="15" customHeight="1" x14ac:dyDescent="0.2">
      <c r="A49" s="335"/>
      <c r="B49" s="166">
        <v>5</v>
      </c>
      <c r="C49" s="167">
        <v>10230</v>
      </c>
      <c r="D49" s="168">
        <v>7200</v>
      </c>
      <c r="E49" s="169" t="s">
        <v>227</v>
      </c>
      <c r="F49" s="168">
        <v>1390</v>
      </c>
      <c r="G49" s="170" t="s">
        <v>193</v>
      </c>
      <c r="H49" s="168">
        <v>1310</v>
      </c>
      <c r="I49" s="171" t="s">
        <v>205</v>
      </c>
      <c r="J49" s="167">
        <v>30</v>
      </c>
      <c r="K49" s="168" t="s">
        <v>87</v>
      </c>
      <c r="L49" s="169" t="s">
        <v>88</v>
      </c>
      <c r="M49" s="168" t="s">
        <v>87</v>
      </c>
      <c r="N49" s="169" t="s">
        <v>88</v>
      </c>
      <c r="O49" s="168" t="s">
        <v>87</v>
      </c>
      <c r="P49" s="171" t="s">
        <v>160</v>
      </c>
      <c r="Q49" s="167" t="s">
        <v>14</v>
      </c>
      <c r="R49" s="168" t="s">
        <v>14</v>
      </c>
      <c r="S49" s="169" t="s">
        <v>14</v>
      </c>
      <c r="T49" s="168" t="s">
        <v>14</v>
      </c>
      <c r="U49" s="169" t="s">
        <v>14</v>
      </c>
      <c r="V49" s="168" t="s">
        <v>14</v>
      </c>
      <c r="W49" s="171" t="s">
        <v>14</v>
      </c>
      <c r="Z49" s="87" t="s">
        <v>16</v>
      </c>
      <c r="AA49" s="87">
        <v>5</v>
      </c>
    </row>
    <row r="50" spans="1:27" s="7" customFormat="1" ht="15" customHeight="1" x14ac:dyDescent="0.2">
      <c r="A50" s="335"/>
      <c r="B50" s="153" t="s">
        <v>14</v>
      </c>
      <c r="C50" s="154">
        <v>2820</v>
      </c>
      <c r="D50" s="155">
        <v>1710</v>
      </c>
      <c r="E50" s="158" t="s">
        <v>228</v>
      </c>
      <c r="F50" s="155">
        <v>410</v>
      </c>
      <c r="G50" s="159" t="s">
        <v>229</v>
      </c>
      <c r="H50" s="155">
        <v>360</v>
      </c>
      <c r="I50" s="157" t="s">
        <v>230</v>
      </c>
      <c r="J50" s="154" t="s">
        <v>87</v>
      </c>
      <c r="K50" s="155" t="s">
        <v>87</v>
      </c>
      <c r="L50" s="158" t="s">
        <v>87</v>
      </c>
      <c r="M50" s="155" t="s">
        <v>87</v>
      </c>
      <c r="N50" s="158" t="s">
        <v>87</v>
      </c>
      <c r="O50" s="155" t="s">
        <v>87</v>
      </c>
      <c r="P50" s="157" t="s">
        <v>87</v>
      </c>
      <c r="Q50" s="154" t="s">
        <v>14</v>
      </c>
      <c r="R50" s="155" t="s">
        <v>14</v>
      </c>
      <c r="S50" s="158" t="s">
        <v>14</v>
      </c>
      <c r="T50" s="155" t="s">
        <v>14</v>
      </c>
      <c r="U50" s="158" t="s">
        <v>14</v>
      </c>
      <c r="V50" s="155" t="s">
        <v>14</v>
      </c>
      <c r="W50" s="157" t="s">
        <v>14</v>
      </c>
      <c r="Z50" s="87" t="s">
        <v>16</v>
      </c>
      <c r="AA50" s="87" t="s">
        <v>31</v>
      </c>
    </row>
    <row r="51" spans="1:27" s="7" customFormat="1" ht="15" customHeight="1" x14ac:dyDescent="0.2">
      <c r="A51" s="336"/>
      <c r="B51" s="172" t="s">
        <v>10</v>
      </c>
      <c r="C51" s="173">
        <v>1200</v>
      </c>
      <c r="D51" s="174">
        <v>730</v>
      </c>
      <c r="E51" s="175" t="s">
        <v>231</v>
      </c>
      <c r="F51" s="174">
        <v>290</v>
      </c>
      <c r="G51" s="176" t="s">
        <v>232</v>
      </c>
      <c r="H51" s="174">
        <v>230</v>
      </c>
      <c r="I51" s="177" t="s">
        <v>233</v>
      </c>
      <c r="J51" s="173" t="s">
        <v>87</v>
      </c>
      <c r="K51" s="174" t="s">
        <v>87</v>
      </c>
      <c r="L51" s="175" t="s">
        <v>87</v>
      </c>
      <c r="M51" s="174" t="s">
        <v>87</v>
      </c>
      <c r="N51" s="175" t="s">
        <v>87</v>
      </c>
      <c r="O51" s="174" t="s">
        <v>87</v>
      </c>
      <c r="P51" s="177" t="s">
        <v>87</v>
      </c>
      <c r="Q51" s="173" t="s">
        <v>14</v>
      </c>
      <c r="R51" s="174" t="s">
        <v>14</v>
      </c>
      <c r="S51" s="175" t="s">
        <v>14</v>
      </c>
      <c r="T51" s="174" t="s">
        <v>14</v>
      </c>
      <c r="U51" s="175" t="s">
        <v>14</v>
      </c>
      <c r="V51" s="174" t="s">
        <v>14</v>
      </c>
      <c r="W51" s="177" t="s">
        <v>14</v>
      </c>
      <c r="Z51" s="87" t="s">
        <v>16</v>
      </c>
      <c r="AA51" s="87" t="s">
        <v>60</v>
      </c>
    </row>
    <row r="52" spans="1:27" s="7" customFormat="1" ht="15" customHeight="1" x14ac:dyDescent="0.2">
      <c r="A52" s="337" t="s">
        <v>0</v>
      </c>
      <c r="B52" s="152" t="s">
        <v>1</v>
      </c>
      <c r="C52" s="147">
        <v>24890</v>
      </c>
      <c r="D52" s="148">
        <v>15030</v>
      </c>
      <c r="E52" s="149" t="s">
        <v>207</v>
      </c>
      <c r="F52" s="148">
        <v>3260</v>
      </c>
      <c r="G52" s="164" t="s">
        <v>202</v>
      </c>
      <c r="H52" s="148">
        <v>3020</v>
      </c>
      <c r="I52" s="151" t="s">
        <v>208</v>
      </c>
      <c r="J52" s="147">
        <v>120</v>
      </c>
      <c r="K52" s="148" t="s">
        <v>88</v>
      </c>
      <c r="L52" s="149" t="s">
        <v>88</v>
      </c>
      <c r="M52" s="148" t="s">
        <v>88</v>
      </c>
      <c r="N52" s="149" t="s">
        <v>88</v>
      </c>
      <c r="O52" s="148">
        <v>40</v>
      </c>
      <c r="P52" s="151" t="s">
        <v>173</v>
      </c>
      <c r="Q52" s="147" t="s">
        <v>14</v>
      </c>
      <c r="R52" s="148" t="s">
        <v>14</v>
      </c>
      <c r="S52" s="149" t="s">
        <v>14</v>
      </c>
      <c r="T52" s="148" t="s">
        <v>14</v>
      </c>
      <c r="U52" s="149" t="s">
        <v>14</v>
      </c>
      <c r="V52" s="148" t="s">
        <v>14</v>
      </c>
      <c r="W52" s="151" t="s">
        <v>14</v>
      </c>
      <c r="Z52" s="87" t="s">
        <v>0</v>
      </c>
      <c r="AA52" s="87" t="s">
        <v>63</v>
      </c>
    </row>
    <row r="53" spans="1:27" s="7" customFormat="1" ht="15" customHeight="1" x14ac:dyDescent="0.2">
      <c r="A53" s="335"/>
      <c r="B53" s="108" t="s">
        <v>2</v>
      </c>
      <c r="C53" s="178">
        <v>19800</v>
      </c>
      <c r="D53" s="179">
        <v>11870</v>
      </c>
      <c r="E53" s="180" t="s">
        <v>204</v>
      </c>
      <c r="F53" s="179">
        <v>2530</v>
      </c>
      <c r="G53" s="181" t="s">
        <v>205</v>
      </c>
      <c r="H53" s="179">
        <v>2360</v>
      </c>
      <c r="I53" s="182" t="s">
        <v>206</v>
      </c>
      <c r="J53" s="178">
        <v>30</v>
      </c>
      <c r="K53" s="179" t="s">
        <v>87</v>
      </c>
      <c r="L53" s="180" t="s">
        <v>88</v>
      </c>
      <c r="M53" s="179" t="s">
        <v>87</v>
      </c>
      <c r="N53" s="180" t="s">
        <v>88</v>
      </c>
      <c r="O53" s="179" t="s">
        <v>87</v>
      </c>
      <c r="P53" s="182" t="s">
        <v>163</v>
      </c>
      <c r="Q53" s="178" t="s">
        <v>14</v>
      </c>
      <c r="R53" s="179" t="s">
        <v>14</v>
      </c>
      <c r="S53" s="180" t="s">
        <v>14</v>
      </c>
      <c r="T53" s="179" t="s">
        <v>14</v>
      </c>
      <c r="U53" s="180" t="s">
        <v>14</v>
      </c>
      <c r="V53" s="179" t="s">
        <v>14</v>
      </c>
      <c r="W53" s="182" t="s">
        <v>14</v>
      </c>
      <c r="Z53" s="87" t="s">
        <v>0</v>
      </c>
      <c r="AA53" s="87" t="s">
        <v>61</v>
      </c>
    </row>
    <row r="54" spans="1:27" s="7" customFormat="1" ht="15" customHeight="1" x14ac:dyDescent="0.2">
      <c r="A54" s="335"/>
      <c r="B54" s="153" t="s">
        <v>3</v>
      </c>
      <c r="C54" s="154" t="s">
        <v>87</v>
      </c>
      <c r="D54" s="155" t="s">
        <v>87</v>
      </c>
      <c r="E54" s="158" t="s">
        <v>87</v>
      </c>
      <c r="F54" s="155" t="s">
        <v>87</v>
      </c>
      <c r="G54" s="156" t="s">
        <v>87</v>
      </c>
      <c r="H54" s="155" t="s">
        <v>87</v>
      </c>
      <c r="I54" s="157" t="s">
        <v>87</v>
      </c>
      <c r="J54" s="154" t="s">
        <v>87</v>
      </c>
      <c r="K54" s="155" t="s">
        <v>87</v>
      </c>
      <c r="L54" s="158" t="s">
        <v>87</v>
      </c>
      <c r="M54" s="155" t="s">
        <v>87</v>
      </c>
      <c r="N54" s="158" t="s">
        <v>87</v>
      </c>
      <c r="O54" s="155" t="s">
        <v>87</v>
      </c>
      <c r="P54" s="157" t="s">
        <v>87</v>
      </c>
      <c r="Q54" s="154" t="s">
        <v>14</v>
      </c>
      <c r="R54" s="155" t="s">
        <v>14</v>
      </c>
      <c r="S54" s="158" t="s">
        <v>14</v>
      </c>
      <c r="T54" s="155" t="s">
        <v>14</v>
      </c>
      <c r="U54" s="158" t="s">
        <v>14</v>
      </c>
      <c r="V54" s="155" t="s">
        <v>14</v>
      </c>
      <c r="W54" s="157" t="s">
        <v>14</v>
      </c>
      <c r="Z54" s="87" t="s">
        <v>0</v>
      </c>
      <c r="AA54" s="87" t="s">
        <v>62</v>
      </c>
    </row>
    <row r="55" spans="1:27" s="7" customFormat="1" ht="15" customHeight="1" thickBot="1" x14ac:dyDescent="0.25">
      <c r="A55" s="338"/>
      <c r="B55" s="183" t="s">
        <v>10</v>
      </c>
      <c r="C55" s="184" t="s">
        <v>87</v>
      </c>
      <c r="D55" s="185" t="s">
        <v>87</v>
      </c>
      <c r="E55" s="186" t="s">
        <v>87</v>
      </c>
      <c r="F55" s="185" t="s">
        <v>87</v>
      </c>
      <c r="G55" s="187" t="s">
        <v>87</v>
      </c>
      <c r="H55" s="185" t="s">
        <v>87</v>
      </c>
      <c r="I55" s="188" t="s">
        <v>87</v>
      </c>
      <c r="J55" s="184" t="s">
        <v>87</v>
      </c>
      <c r="K55" s="185" t="s">
        <v>87</v>
      </c>
      <c r="L55" s="186" t="s">
        <v>87</v>
      </c>
      <c r="M55" s="185" t="s">
        <v>87</v>
      </c>
      <c r="N55" s="186" t="s">
        <v>87</v>
      </c>
      <c r="O55" s="185" t="s">
        <v>87</v>
      </c>
      <c r="P55" s="188" t="s">
        <v>87</v>
      </c>
      <c r="Q55" s="184" t="s">
        <v>14</v>
      </c>
      <c r="R55" s="185" t="s">
        <v>14</v>
      </c>
      <c r="S55" s="186" t="s">
        <v>14</v>
      </c>
      <c r="T55" s="185" t="s">
        <v>14</v>
      </c>
      <c r="U55" s="186" t="s">
        <v>14</v>
      </c>
      <c r="V55" s="185" t="s">
        <v>14</v>
      </c>
      <c r="W55" s="188" t="s">
        <v>14</v>
      </c>
      <c r="Z55" s="87" t="s">
        <v>0</v>
      </c>
      <c r="AA55" s="87" t="s">
        <v>60</v>
      </c>
    </row>
    <row r="56" spans="1:27" s="7" customFormat="1" ht="15" customHeight="1" x14ac:dyDescent="0.2">
      <c r="A56" s="2"/>
      <c r="B56" s="2"/>
      <c r="C56" s="2"/>
      <c r="D56" s="2"/>
      <c r="E56" s="2"/>
      <c r="F56" s="2"/>
      <c r="G56" s="2"/>
      <c r="H56" s="2"/>
      <c r="I56" s="2"/>
      <c r="J56" s="2"/>
      <c r="K56" s="2"/>
      <c r="L56" s="2"/>
      <c r="M56" s="2"/>
      <c r="N56" s="2"/>
      <c r="R56" s="19"/>
      <c r="W56" s="19"/>
      <c r="Z56" s="19"/>
    </row>
    <row r="57" spans="1:27" s="7" customFormat="1" ht="15" customHeight="1" x14ac:dyDescent="0.2">
      <c r="A57" s="2"/>
      <c r="B57" s="2"/>
      <c r="C57" s="2"/>
      <c r="D57" s="2"/>
      <c r="E57" s="2"/>
      <c r="F57" s="2"/>
      <c r="G57" s="2"/>
      <c r="H57" s="2"/>
      <c r="I57" s="2"/>
      <c r="J57" s="2"/>
      <c r="K57" s="2"/>
      <c r="L57" s="2"/>
      <c r="M57" s="2"/>
      <c r="N57" s="2"/>
      <c r="R57" s="19"/>
      <c r="W57" s="19"/>
      <c r="Z57" s="19"/>
    </row>
    <row r="58" spans="1:27" s="7" customFormat="1" ht="15" customHeight="1" x14ac:dyDescent="0.2">
      <c r="A58" s="10"/>
      <c r="B58" s="11"/>
      <c r="C58" s="12"/>
      <c r="D58" s="13"/>
      <c r="E58" s="13"/>
      <c r="F58" s="13"/>
      <c r="G58" s="12"/>
      <c r="H58" s="13"/>
      <c r="I58" s="13"/>
      <c r="J58" s="13"/>
      <c r="K58" s="12"/>
      <c r="L58" s="13"/>
      <c r="M58" s="13"/>
      <c r="N58" s="13"/>
      <c r="P58" s="19"/>
      <c r="Q58" s="19"/>
      <c r="R58" s="19"/>
      <c r="T58" s="19"/>
      <c r="W58" s="19"/>
    </row>
    <row r="59" spans="1:27" ht="15" customHeight="1" x14ac:dyDescent="0.2">
      <c r="A59" s="10"/>
      <c r="B59" s="15"/>
      <c r="C59" s="14"/>
      <c r="D59" s="14"/>
      <c r="E59" s="14"/>
      <c r="F59" s="14"/>
      <c r="G59" s="14"/>
      <c r="H59" s="14"/>
      <c r="I59" s="14"/>
      <c r="J59" s="14"/>
      <c r="K59" s="14"/>
      <c r="L59" s="14"/>
      <c r="M59" s="14"/>
      <c r="N59" s="14"/>
      <c r="P59" s="16"/>
      <c r="Q59" s="16"/>
      <c r="T59" s="16"/>
      <c r="W59" s="16"/>
    </row>
    <row r="60" spans="1:27" ht="15" customHeight="1" x14ac:dyDescent="0.2">
      <c r="T60" s="16"/>
    </row>
    <row r="61" spans="1:27" ht="15" hidden="1" customHeight="1" x14ac:dyDescent="0.2">
      <c r="B61" s="9" t="s">
        <v>26</v>
      </c>
      <c r="C61" s="85" t="s">
        <v>22</v>
      </c>
      <c r="D61" s="85" t="s">
        <v>22</v>
      </c>
      <c r="E61" s="85" t="s">
        <v>22</v>
      </c>
      <c r="F61" s="85" t="s">
        <v>22</v>
      </c>
      <c r="G61" s="85" t="s">
        <v>22</v>
      </c>
      <c r="H61" s="85" t="s">
        <v>22</v>
      </c>
      <c r="I61" s="85" t="s">
        <v>22</v>
      </c>
      <c r="J61" s="85" t="s">
        <v>23</v>
      </c>
      <c r="K61" s="85" t="s">
        <v>23</v>
      </c>
      <c r="L61" s="85" t="s">
        <v>23</v>
      </c>
      <c r="M61" s="85" t="s">
        <v>23</v>
      </c>
      <c r="N61" s="85" t="s">
        <v>23</v>
      </c>
      <c r="O61" s="85" t="s">
        <v>23</v>
      </c>
      <c r="P61" s="85" t="s">
        <v>23</v>
      </c>
      <c r="Q61" s="85" t="s">
        <v>65</v>
      </c>
      <c r="R61" s="85" t="s">
        <v>65</v>
      </c>
      <c r="S61" s="85" t="s">
        <v>65</v>
      </c>
      <c r="T61" s="85" t="s">
        <v>65</v>
      </c>
      <c r="U61" s="85" t="s">
        <v>65</v>
      </c>
      <c r="V61" s="85" t="s">
        <v>65</v>
      </c>
      <c r="W61" s="85" t="s">
        <v>65</v>
      </c>
    </row>
    <row r="62" spans="1:27" s="86" customFormat="1" ht="22.5" hidden="1" customHeight="1" x14ac:dyDescent="0.2">
      <c r="B62" s="9" t="s">
        <v>25</v>
      </c>
      <c r="C62" s="85" t="s">
        <v>21</v>
      </c>
      <c r="D62" s="85" t="s">
        <v>27</v>
      </c>
      <c r="E62" s="85" t="s">
        <v>83</v>
      </c>
      <c r="F62" s="85" t="s">
        <v>28</v>
      </c>
      <c r="G62" s="85" t="s">
        <v>84</v>
      </c>
      <c r="H62" s="85" t="s">
        <v>29</v>
      </c>
      <c r="I62" s="85" t="s">
        <v>85</v>
      </c>
      <c r="J62" s="85" t="s">
        <v>21</v>
      </c>
      <c r="K62" s="85" t="s">
        <v>27</v>
      </c>
      <c r="L62" s="85" t="s">
        <v>83</v>
      </c>
      <c r="M62" s="85" t="s">
        <v>28</v>
      </c>
      <c r="N62" s="85" t="s">
        <v>84</v>
      </c>
      <c r="O62" s="85" t="s">
        <v>29</v>
      </c>
      <c r="P62" s="85" t="s">
        <v>85</v>
      </c>
      <c r="Q62" s="85" t="s">
        <v>21</v>
      </c>
      <c r="R62" s="85" t="s">
        <v>27</v>
      </c>
      <c r="S62" s="85" t="s">
        <v>83</v>
      </c>
      <c r="T62" s="85" t="s">
        <v>28</v>
      </c>
      <c r="U62" s="85" t="s">
        <v>84</v>
      </c>
      <c r="V62" s="85" t="s">
        <v>29</v>
      </c>
      <c r="W62" s="85" t="s">
        <v>85</v>
      </c>
    </row>
    <row r="63" spans="1:27" ht="15" customHeight="1" x14ac:dyDescent="0.2">
      <c r="B63" s="16"/>
      <c r="C63" s="99"/>
      <c r="D63" s="99"/>
      <c r="E63" s="99"/>
      <c r="F63" s="99"/>
      <c r="G63" s="99"/>
      <c r="H63" s="99"/>
      <c r="I63" s="99"/>
      <c r="J63" s="99"/>
      <c r="K63" s="99"/>
      <c r="L63" s="99"/>
      <c r="M63" s="99"/>
      <c r="N63" s="99"/>
      <c r="O63" s="99"/>
      <c r="P63" s="99"/>
      <c r="Q63" s="99"/>
      <c r="R63" s="99"/>
      <c r="S63" s="99"/>
      <c r="T63" s="99"/>
      <c r="U63" s="99"/>
      <c r="V63" s="99"/>
      <c r="W63" s="99"/>
    </row>
    <row r="64" spans="1:27" ht="15" customHeight="1" x14ac:dyDescent="0.2">
      <c r="B64" s="16"/>
      <c r="C64" s="16"/>
      <c r="D64" s="16"/>
      <c r="E64" s="16"/>
      <c r="F64" s="16"/>
      <c r="G64" s="16"/>
      <c r="H64" s="16"/>
      <c r="I64" s="16"/>
      <c r="J64" s="16"/>
      <c r="K64" s="16"/>
      <c r="L64" s="16"/>
      <c r="M64" s="16"/>
      <c r="N64" s="16"/>
      <c r="O64" s="16"/>
      <c r="P64" s="16"/>
      <c r="Q64" s="16"/>
      <c r="S64" s="16"/>
      <c r="T64" s="16"/>
      <c r="U64" s="16"/>
      <c r="V64" s="16"/>
      <c r="W64" s="16"/>
    </row>
    <row r="65" spans="4:20" ht="15" customHeight="1" x14ac:dyDescent="0.2">
      <c r="T65" s="16"/>
    </row>
    <row r="66" spans="4:20" ht="15" customHeight="1" x14ac:dyDescent="0.2">
      <c r="T66" s="16"/>
    </row>
    <row r="67" spans="4:20" ht="15" customHeight="1" x14ac:dyDescent="0.2">
      <c r="T67" s="16"/>
    </row>
    <row r="68" spans="4:20" ht="15" customHeight="1" x14ac:dyDescent="0.2">
      <c r="T68" s="16"/>
    </row>
    <row r="69" spans="4:20" ht="15" customHeight="1" x14ac:dyDescent="0.2">
      <c r="D69" s="86"/>
      <c r="E69" s="86"/>
      <c r="F69" s="86"/>
      <c r="G69" s="86"/>
      <c r="H69" s="86"/>
      <c r="I69" s="86"/>
      <c r="J69" s="86"/>
      <c r="K69" s="86"/>
      <c r="L69" s="86"/>
      <c r="M69" s="86"/>
      <c r="N69" s="86"/>
      <c r="T69" s="16"/>
    </row>
    <row r="70" spans="4:20" ht="15" customHeight="1" x14ac:dyDescent="0.2">
      <c r="T70" s="16"/>
    </row>
    <row r="71" spans="4:20" ht="15" customHeight="1" x14ac:dyDescent="0.2">
      <c r="T71" s="16"/>
    </row>
    <row r="72" spans="4:20" ht="15" customHeight="1" x14ac:dyDescent="0.2">
      <c r="T72" s="16"/>
    </row>
    <row r="73" spans="4:20" ht="15" customHeight="1" x14ac:dyDescent="0.2">
      <c r="T73" s="16"/>
    </row>
    <row r="74" spans="4:20" ht="15" customHeight="1" x14ac:dyDescent="0.2">
      <c r="T74" s="16"/>
    </row>
    <row r="75" spans="4:20" ht="15" customHeight="1" x14ac:dyDescent="0.2">
      <c r="T75" s="16"/>
    </row>
    <row r="76" spans="4:20" ht="15" customHeight="1" x14ac:dyDescent="0.2">
      <c r="T76" s="16"/>
    </row>
  </sheetData>
  <sheetProtection password="AD59" sheet="1" objects="1" scenarios="1"/>
  <mergeCells count="18">
    <mergeCell ref="Q36:W36"/>
    <mergeCell ref="C37:C38"/>
    <mergeCell ref="D37:E37"/>
    <mergeCell ref="F37:G37"/>
    <mergeCell ref="H37:I37"/>
    <mergeCell ref="J37:J38"/>
    <mergeCell ref="K37:L37"/>
    <mergeCell ref="V37:W37"/>
    <mergeCell ref="M37:N37"/>
    <mergeCell ref="O37:P37"/>
    <mergeCell ref="Q37:Q38"/>
    <mergeCell ref="R37:S37"/>
    <mergeCell ref="T37:U37"/>
    <mergeCell ref="A39:A44"/>
    <mergeCell ref="A45:A51"/>
    <mergeCell ref="A52:A55"/>
    <mergeCell ref="C36:I36"/>
    <mergeCell ref="J36:P36"/>
  </mergeCells>
  <pageMargins left="0.7" right="0.7" top="0.75" bottom="0.75" header="0.3" footer="0.3"/>
  <pageSetup paperSize="9" scale="26" orientation="portrait" r:id="rId1"/>
  <extLst>
    <ext xmlns:x14="http://schemas.microsoft.com/office/spreadsheetml/2009/9/main" uri="{78C0D931-6437-407d-A8EE-F0AAD7539E65}">
      <x14:conditionalFormattings>
        <x14:conditionalFormatting xmlns:xm="http://schemas.microsoft.com/office/excel/2006/main">
          <x14:cfRule type="containsText" priority="6" operator="containsText" id="{89AA2FB4-8E13-4C6B-BA4F-6295D11C3119}">
            <xm:f>NOT(ISERROR(SEARCH("N/A",C9)))</xm:f>
            <xm:f>"N/A"</xm:f>
            <x14:dxf>
              <font>
                <color theme="0" tint="-0.34998626667073579"/>
              </font>
            </x14:dxf>
          </x14:cfRule>
          <xm:sqref>D9:G29 C39:W55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83"/>
  <sheetViews>
    <sheetView showGridLines="0" tabSelected="1" zoomScaleNormal="100" workbookViewId="0"/>
  </sheetViews>
  <sheetFormatPr defaultRowHeight="15" customHeight="1" x14ac:dyDescent="0.2"/>
  <cols>
    <col min="1" max="1" width="45.7109375" style="5" customWidth="1"/>
    <col min="2" max="2" width="22.7109375" style="5" customWidth="1"/>
    <col min="3" max="3" width="17.7109375" style="5" customWidth="1"/>
    <col min="4" max="4" width="15.7109375" style="5" customWidth="1"/>
    <col min="5" max="7" width="20.7109375" style="5" customWidth="1"/>
    <col min="8" max="8" width="16.140625" style="5" customWidth="1"/>
    <col min="9" max="9" width="6" style="5" hidden="1" bestFit="1" customWidth="1"/>
    <col min="10" max="10" width="13.5703125" style="5" hidden="1" bestFit="1" customWidth="1"/>
    <col min="11" max="11" width="6.42578125" style="5" hidden="1" bestFit="1" customWidth="1"/>
    <col min="12" max="15" width="12.42578125" style="5" customWidth="1"/>
    <col min="16" max="16" width="11.7109375" style="5" bestFit="1" customWidth="1"/>
    <col min="17" max="17" width="12.42578125" style="5" customWidth="1"/>
    <col min="18" max="18" width="12.42578125" style="16" customWidth="1"/>
    <col min="19" max="23" width="12.42578125" style="5" customWidth="1"/>
    <col min="24" max="25" width="9.140625" style="5"/>
    <col min="26" max="28" width="9.140625" style="5" customWidth="1"/>
    <col min="29" max="16384" width="9.140625" style="5"/>
  </cols>
  <sheetData>
    <row r="1" spans="1:32" ht="72" x14ac:dyDescent="0.25">
      <c r="A1" s="202" t="s">
        <v>114</v>
      </c>
    </row>
    <row r="2" spans="1:32" s="121" customFormat="1" ht="50.1" customHeight="1" x14ac:dyDescent="0.2">
      <c r="A2" s="203" t="str">
        <f xml:space="preserve"> CONCATENATE("Provider: ", Provider)</f>
        <v>Provider: The University of Manchester</v>
      </c>
      <c r="B2" s="321"/>
      <c r="Q2" s="19"/>
    </row>
    <row r="3" spans="1:32" s="121" customFormat="1" ht="20.100000000000001" customHeight="1" x14ac:dyDescent="0.2">
      <c r="A3" s="203" t="str">
        <f>CONCATENATE("UKPRN: ", UKPRN)</f>
        <v>UKPRN: 10007798</v>
      </c>
      <c r="B3" s="321"/>
      <c r="Q3" s="19"/>
    </row>
    <row r="4" spans="1:32" s="121" customFormat="1" ht="45" customHeight="1" x14ac:dyDescent="0.2">
      <c r="A4" s="194" t="s">
        <v>145</v>
      </c>
      <c r="C4" s="17"/>
      <c r="D4" s="17"/>
      <c r="R4" s="19"/>
    </row>
    <row r="5" spans="1:32" s="121" customFormat="1" ht="45" customHeight="1" x14ac:dyDescent="0.2">
      <c r="A5" s="204" t="s">
        <v>71</v>
      </c>
      <c r="B5" s="96"/>
      <c r="C5" s="96"/>
      <c r="D5" s="96"/>
      <c r="E5" s="96"/>
      <c r="F5" s="96"/>
      <c r="G5" s="17"/>
      <c r="H5" s="17"/>
      <c r="I5" s="131"/>
      <c r="J5" s="131"/>
      <c r="K5" s="205"/>
      <c r="L5" s="17"/>
    </row>
    <row r="6" spans="1:32" s="121" customFormat="1" ht="41.25" thickBot="1" x14ac:dyDescent="0.25">
      <c r="A6" s="206" t="s">
        <v>115</v>
      </c>
      <c r="B6" s="207" t="s">
        <v>24</v>
      </c>
      <c r="C6" s="207" t="s">
        <v>116</v>
      </c>
      <c r="D6" s="208" t="s">
        <v>72</v>
      </c>
      <c r="E6" s="209" t="s">
        <v>73</v>
      </c>
      <c r="F6" s="209" t="s">
        <v>74</v>
      </c>
      <c r="G6" s="210" t="s">
        <v>104</v>
      </c>
      <c r="I6" s="8" t="s">
        <v>26</v>
      </c>
      <c r="J6" s="47" t="s">
        <v>24</v>
      </c>
      <c r="K6" s="47" t="s">
        <v>30</v>
      </c>
      <c r="L6" s="17"/>
      <c r="M6" s="19"/>
      <c r="N6" s="132"/>
      <c r="O6" s="132"/>
      <c r="AD6" s="19"/>
      <c r="AE6" s="132"/>
      <c r="AF6" s="132"/>
    </row>
    <row r="7" spans="1:32" s="121" customFormat="1" ht="15" customHeight="1" x14ac:dyDescent="0.2">
      <c r="A7" s="211" t="s">
        <v>75</v>
      </c>
      <c r="B7" s="195" t="s">
        <v>6</v>
      </c>
      <c r="C7" s="212" t="s">
        <v>105</v>
      </c>
      <c r="D7" s="324">
        <v>14500</v>
      </c>
      <c r="E7" s="296" t="s">
        <v>195</v>
      </c>
      <c r="F7" s="296" t="s">
        <v>196</v>
      </c>
      <c r="G7" s="263" t="s">
        <v>197</v>
      </c>
      <c r="I7" s="87" t="s">
        <v>22</v>
      </c>
      <c r="J7" s="87" t="s">
        <v>6</v>
      </c>
      <c r="K7" s="87" t="s">
        <v>105</v>
      </c>
      <c r="M7" s="19"/>
      <c r="N7" s="19"/>
      <c r="O7" s="19"/>
      <c r="AD7" s="19"/>
      <c r="AE7" s="19"/>
      <c r="AF7" s="19"/>
    </row>
    <row r="8" spans="1:32" s="121" customFormat="1" ht="15" customHeight="1" x14ac:dyDescent="0.2">
      <c r="A8" s="213" t="s">
        <v>75</v>
      </c>
      <c r="B8" s="214" t="s">
        <v>6</v>
      </c>
      <c r="C8" s="57" t="s">
        <v>9</v>
      </c>
      <c r="D8" s="325">
        <v>29320</v>
      </c>
      <c r="E8" s="34" t="s">
        <v>192</v>
      </c>
      <c r="F8" s="34" t="s">
        <v>193</v>
      </c>
      <c r="G8" s="265" t="s">
        <v>194</v>
      </c>
      <c r="I8" s="87" t="s">
        <v>22</v>
      </c>
      <c r="J8" s="87" t="s">
        <v>6</v>
      </c>
      <c r="K8" s="87" t="s">
        <v>59</v>
      </c>
      <c r="M8" s="19"/>
      <c r="N8" s="19"/>
      <c r="O8" s="19"/>
      <c r="AD8" s="19"/>
      <c r="AE8" s="19"/>
      <c r="AF8" s="19"/>
    </row>
    <row r="9" spans="1:32" s="121" customFormat="1" ht="15" customHeight="1" x14ac:dyDescent="0.2">
      <c r="A9" s="213" t="s">
        <v>75</v>
      </c>
      <c r="B9" s="198" t="s">
        <v>98</v>
      </c>
      <c r="C9" s="55" t="s">
        <v>111</v>
      </c>
      <c r="D9" s="326">
        <v>14800</v>
      </c>
      <c r="E9" s="30" t="s">
        <v>198</v>
      </c>
      <c r="F9" s="30" t="s">
        <v>199</v>
      </c>
      <c r="G9" s="266" t="s">
        <v>200</v>
      </c>
      <c r="I9" s="87" t="s">
        <v>22</v>
      </c>
      <c r="J9" s="87" t="s">
        <v>16</v>
      </c>
      <c r="K9" s="87">
        <v>12</v>
      </c>
      <c r="M9" s="19"/>
      <c r="N9" s="19"/>
      <c r="O9" s="19"/>
      <c r="AD9" s="19"/>
      <c r="AE9" s="19"/>
      <c r="AF9" s="19"/>
    </row>
    <row r="10" spans="1:32" s="121" customFormat="1" ht="15" customHeight="1" x14ac:dyDescent="0.2">
      <c r="A10" s="213" t="s">
        <v>75</v>
      </c>
      <c r="B10" s="214" t="s">
        <v>98</v>
      </c>
      <c r="C10" s="57" t="s">
        <v>35</v>
      </c>
      <c r="D10" s="325">
        <v>25870</v>
      </c>
      <c r="E10" s="34" t="s">
        <v>201</v>
      </c>
      <c r="F10" s="34" t="s">
        <v>202</v>
      </c>
      <c r="G10" s="265" t="s">
        <v>203</v>
      </c>
      <c r="I10" s="87" t="s">
        <v>22</v>
      </c>
      <c r="J10" s="87" t="s">
        <v>16</v>
      </c>
      <c r="K10" s="87">
        <v>345</v>
      </c>
      <c r="M10" s="19"/>
      <c r="N10" s="19"/>
      <c r="O10" s="19"/>
      <c r="AD10" s="19"/>
      <c r="AE10" s="19"/>
      <c r="AF10" s="19"/>
    </row>
    <row r="11" spans="1:32" s="121" customFormat="1" ht="15" customHeight="1" x14ac:dyDescent="0.2">
      <c r="A11" s="213" t="s">
        <v>75</v>
      </c>
      <c r="B11" s="196" t="s">
        <v>0</v>
      </c>
      <c r="C11" s="55" t="s">
        <v>1</v>
      </c>
      <c r="D11" s="326">
        <v>24890</v>
      </c>
      <c r="E11" s="30" t="s">
        <v>207</v>
      </c>
      <c r="F11" s="30" t="s">
        <v>202</v>
      </c>
      <c r="G11" s="266" t="s">
        <v>208</v>
      </c>
      <c r="I11" s="87" t="s">
        <v>22</v>
      </c>
      <c r="J11" s="87" t="s">
        <v>0</v>
      </c>
      <c r="K11" s="87" t="s">
        <v>63</v>
      </c>
      <c r="M11" s="19"/>
      <c r="N11" s="19"/>
      <c r="O11" s="19"/>
      <c r="AD11" s="19"/>
      <c r="AE11" s="19"/>
      <c r="AF11" s="19"/>
    </row>
    <row r="12" spans="1:32" s="121" customFormat="1" ht="15" customHeight="1" x14ac:dyDescent="0.2">
      <c r="A12" s="213" t="s">
        <v>75</v>
      </c>
      <c r="B12" s="215" t="s">
        <v>0</v>
      </c>
      <c r="C12" s="216" t="s">
        <v>2</v>
      </c>
      <c r="D12" s="327">
        <v>19800</v>
      </c>
      <c r="E12" s="38" t="s">
        <v>204</v>
      </c>
      <c r="F12" s="38" t="s">
        <v>205</v>
      </c>
      <c r="G12" s="270" t="s">
        <v>206</v>
      </c>
      <c r="I12" s="87" t="s">
        <v>22</v>
      </c>
      <c r="J12" s="87" t="s">
        <v>0</v>
      </c>
      <c r="K12" s="87" t="s">
        <v>61</v>
      </c>
      <c r="L12" s="17"/>
      <c r="M12" s="19"/>
      <c r="N12" s="19"/>
      <c r="O12" s="19"/>
      <c r="AD12" s="19"/>
      <c r="AE12" s="19"/>
      <c r="AF12" s="19"/>
    </row>
    <row r="13" spans="1:32" s="121" customFormat="1" ht="15" customHeight="1" thickBot="1" x14ac:dyDescent="0.25">
      <c r="A13" s="217" t="s">
        <v>75</v>
      </c>
      <c r="B13" s="218" t="s">
        <v>0</v>
      </c>
      <c r="C13" s="219" t="s">
        <v>3</v>
      </c>
      <c r="D13" s="328" t="s">
        <v>87</v>
      </c>
      <c r="E13" s="83" t="s">
        <v>87</v>
      </c>
      <c r="F13" s="83" t="s">
        <v>87</v>
      </c>
      <c r="G13" s="322" t="s">
        <v>87</v>
      </c>
      <c r="I13" s="87" t="s">
        <v>22</v>
      </c>
      <c r="J13" s="87" t="s">
        <v>0</v>
      </c>
      <c r="K13" s="87" t="s">
        <v>62</v>
      </c>
      <c r="L13" s="17"/>
      <c r="M13" s="19"/>
      <c r="N13" s="19"/>
      <c r="O13" s="19"/>
      <c r="AD13" s="19"/>
      <c r="AE13" s="19"/>
      <c r="AF13" s="19"/>
    </row>
    <row r="14" spans="1:32" s="121" customFormat="1" ht="15" customHeight="1" x14ac:dyDescent="0.2">
      <c r="A14" s="220" t="s">
        <v>76</v>
      </c>
      <c r="B14" s="195" t="s">
        <v>6</v>
      </c>
      <c r="C14" s="221" t="s">
        <v>105</v>
      </c>
      <c r="D14" s="329" t="s">
        <v>87</v>
      </c>
      <c r="E14" s="134" t="s">
        <v>87</v>
      </c>
      <c r="F14" s="134" t="s">
        <v>87</v>
      </c>
      <c r="G14" s="323" t="s">
        <v>87</v>
      </c>
      <c r="I14" s="87" t="s">
        <v>23</v>
      </c>
      <c r="J14" s="87" t="s">
        <v>6</v>
      </c>
      <c r="K14" s="87" t="s">
        <v>105</v>
      </c>
      <c r="L14" s="17"/>
      <c r="M14" s="19"/>
      <c r="N14" s="19"/>
      <c r="O14" s="19"/>
      <c r="AD14" s="19"/>
      <c r="AE14" s="19"/>
      <c r="AF14" s="19"/>
    </row>
    <row r="15" spans="1:32" s="121" customFormat="1" ht="15" customHeight="1" x14ac:dyDescent="0.2">
      <c r="A15" s="213" t="s">
        <v>76</v>
      </c>
      <c r="B15" s="214" t="s">
        <v>6</v>
      </c>
      <c r="C15" s="57" t="s">
        <v>9</v>
      </c>
      <c r="D15" s="325">
        <v>130</v>
      </c>
      <c r="E15" s="34" t="s">
        <v>209</v>
      </c>
      <c r="F15" s="34" t="s">
        <v>209</v>
      </c>
      <c r="G15" s="265" t="s">
        <v>210</v>
      </c>
      <c r="I15" s="87" t="s">
        <v>23</v>
      </c>
      <c r="J15" s="87" t="s">
        <v>6</v>
      </c>
      <c r="K15" s="87" t="s">
        <v>59</v>
      </c>
      <c r="L15" s="17"/>
      <c r="M15" s="19"/>
      <c r="N15" s="19"/>
      <c r="O15" s="19"/>
      <c r="AD15" s="19"/>
      <c r="AE15" s="19"/>
      <c r="AF15" s="19"/>
    </row>
    <row r="16" spans="1:32" s="121" customFormat="1" ht="15" customHeight="1" x14ac:dyDescent="0.2">
      <c r="A16" s="213" t="s">
        <v>76</v>
      </c>
      <c r="B16" s="198" t="s">
        <v>98</v>
      </c>
      <c r="C16" s="55" t="s">
        <v>111</v>
      </c>
      <c r="D16" s="326">
        <v>40</v>
      </c>
      <c r="E16" s="30" t="s">
        <v>88</v>
      </c>
      <c r="F16" s="30" t="s">
        <v>88</v>
      </c>
      <c r="G16" s="266" t="s">
        <v>173</v>
      </c>
      <c r="I16" s="87" t="s">
        <v>23</v>
      </c>
      <c r="J16" s="87" t="s">
        <v>16</v>
      </c>
      <c r="K16" s="87">
        <v>12</v>
      </c>
      <c r="L16" s="17"/>
      <c r="M16" s="19"/>
      <c r="N16" s="19"/>
      <c r="O16" s="19"/>
      <c r="AD16" s="19"/>
      <c r="AE16" s="19"/>
      <c r="AF16" s="19"/>
    </row>
    <row r="17" spans="1:32" s="121" customFormat="1" ht="15" customHeight="1" x14ac:dyDescent="0.2">
      <c r="A17" s="213" t="s">
        <v>76</v>
      </c>
      <c r="B17" s="214" t="s">
        <v>98</v>
      </c>
      <c r="C17" s="57" t="s">
        <v>35</v>
      </c>
      <c r="D17" s="325">
        <v>90</v>
      </c>
      <c r="E17" s="34" t="s">
        <v>211</v>
      </c>
      <c r="F17" s="34" t="s">
        <v>211</v>
      </c>
      <c r="G17" s="265" t="s">
        <v>173</v>
      </c>
      <c r="I17" s="87" t="s">
        <v>23</v>
      </c>
      <c r="J17" s="87" t="s">
        <v>16</v>
      </c>
      <c r="K17" s="87">
        <v>345</v>
      </c>
      <c r="L17" s="17"/>
      <c r="M17" s="19"/>
      <c r="N17" s="19"/>
      <c r="O17" s="19"/>
      <c r="AD17" s="19"/>
      <c r="AE17" s="19"/>
      <c r="AF17" s="19"/>
    </row>
    <row r="18" spans="1:32" s="121" customFormat="1" ht="15" customHeight="1" x14ac:dyDescent="0.2">
      <c r="A18" s="213" t="s">
        <v>76</v>
      </c>
      <c r="B18" s="196" t="s">
        <v>0</v>
      </c>
      <c r="C18" s="55" t="s">
        <v>1</v>
      </c>
      <c r="D18" s="326">
        <v>120</v>
      </c>
      <c r="E18" s="30" t="s">
        <v>88</v>
      </c>
      <c r="F18" s="30" t="s">
        <v>88</v>
      </c>
      <c r="G18" s="266" t="s">
        <v>173</v>
      </c>
      <c r="I18" s="87" t="s">
        <v>23</v>
      </c>
      <c r="J18" s="87" t="s">
        <v>0</v>
      </c>
      <c r="K18" s="87" t="s">
        <v>63</v>
      </c>
      <c r="L18" s="17"/>
      <c r="M18" s="19"/>
      <c r="N18" s="19"/>
      <c r="O18" s="19"/>
      <c r="AD18" s="19"/>
      <c r="AE18" s="19"/>
      <c r="AF18" s="19"/>
    </row>
    <row r="19" spans="1:32" s="121" customFormat="1" ht="15" customHeight="1" x14ac:dyDescent="0.2">
      <c r="A19" s="213" t="s">
        <v>76</v>
      </c>
      <c r="B19" s="215" t="s">
        <v>0</v>
      </c>
      <c r="C19" s="216" t="s">
        <v>2</v>
      </c>
      <c r="D19" s="327">
        <v>30</v>
      </c>
      <c r="E19" s="38" t="s">
        <v>88</v>
      </c>
      <c r="F19" s="38" t="s">
        <v>88</v>
      </c>
      <c r="G19" s="270" t="s">
        <v>163</v>
      </c>
      <c r="I19" s="87" t="s">
        <v>23</v>
      </c>
      <c r="J19" s="87" t="s">
        <v>0</v>
      </c>
      <c r="K19" s="87" t="s">
        <v>61</v>
      </c>
      <c r="L19" s="17"/>
      <c r="M19" s="19"/>
      <c r="N19" s="19"/>
      <c r="O19" s="19"/>
      <c r="AD19" s="19"/>
      <c r="AE19" s="19"/>
      <c r="AF19" s="19"/>
    </row>
    <row r="20" spans="1:32" s="121" customFormat="1" ht="15" customHeight="1" thickBot="1" x14ac:dyDescent="0.25">
      <c r="A20" s="217" t="s">
        <v>76</v>
      </c>
      <c r="B20" s="218" t="s">
        <v>0</v>
      </c>
      <c r="C20" s="219" t="s">
        <v>3</v>
      </c>
      <c r="D20" s="328" t="s">
        <v>87</v>
      </c>
      <c r="E20" s="83" t="s">
        <v>87</v>
      </c>
      <c r="F20" s="83" t="s">
        <v>87</v>
      </c>
      <c r="G20" s="322" t="s">
        <v>87</v>
      </c>
      <c r="I20" s="87" t="s">
        <v>23</v>
      </c>
      <c r="J20" s="87" t="s">
        <v>0</v>
      </c>
      <c r="K20" s="87" t="s">
        <v>62</v>
      </c>
      <c r="L20" s="17"/>
      <c r="M20" s="19"/>
      <c r="N20" s="19"/>
      <c r="O20" s="19"/>
      <c r="AD20" s="19"/>
      <c r="AE20" s="19"/>
      <c r="AF20" s="19"/>
    </row>
    <row r="21" spans="1:32" s="121" customFormat="1" ht="15" customHeight="1" x14ac:dyDescent="0.2">
      <c r="A21" s="211" t="s">
        <v>11</v>
      </c>
      <c r="B21" s="195" t="s">
        <v>6</v>
      </c>
      <c r="C21" s="212" t="s">
        <v>105</v>
      </c>
      <c r="D21" s="329" t="s">
        <v>14</v>
      </c>
      <c r="E21" s="134" t="s">
        <v>14</v>
      </c>
      <c r="F21" s="134" t="s">
        <v>14</v>
      </c>
      <c r="G21" s="323" t="s">
        <v>14</v>
      </c>
      <c r="I21" s="87" t="s">
        <v>65</v>
      </c>
      <c r="J21" s="87" t="s">
        <v>6</v>
      </c>
      <c r="K21" s="87" t="s">
        <v>105</v>
      </c>
      <c r="L21" s="17"/>
      <c r="M21" s="19"/>
      <c r="N21" s="19"/>
      <c r="O21" s="19"/>
      <c r="AD21" s="19"/>
      <c r="AE21" s="19"/>
      <c r="AF21" s="19"/>
    </row>
    <row r="22" spans="1:32" s="121" customFormat="1" ht="15" customHeight="1" x14ac:dyDescent="0.2">
      <c r="A22" s="213" t="s">
        <v>11</v>
      </c>
      <c r="B22" s="214" t="s">
        <v>6</v>
      </c>
      <c r="C22" s="57" t="s">
        <v>9</v>
      </c>
      <c r="D22" s="325" t="s">
        <v>14</v>
      </c>
      <c r="E22" s="34" t="s">
        <v>14</v>
      </c>
      <c r="F22" s="34" t="s">
        <v>14</v>
      </c>
      <c r="G22" s="265" t="s">
        <v>14</v>
      </c>
      <c r="I22" s="87" t="s">
        <v>65</v>
      </c>
      <c r="J22" s="87" t="s">
        <v>6</v>
      </c>
      <c r="K22" s="87" t="s">
        <v>59</v>
      </c>
      <c r="L22" s="17"/>
      <c r="M22" s="19"/>
      <c r="N22" s="19"/>
      <c r="O22" s="19"/>
      <c r="AD22" s="19"/>
      <c r="AE22" s="19"/>
      <c r="AF22" s="19"/>
    </row>
    <row r="23" spans="1:32" s="121" customFormat="1" ht="15" customHeight="1" x14ac:dyDescent="0.2">
      <c r="A23" s="213" t="s">
        <v>11</v>
      </c>
      <c r="B23" s="198" t="s">
        <v>98</v>
      </c>
      <c r="C23" s="55" t="s">
        <v>111</v>
      </c>
      <c r="D23" s="326" t="s">
        <v>14</v>
      </c>
      <c r="E23" s="30" t="s">
        <v>14</v>
      </c>
      <c r="F23" s="30" t="s">
        <v>14</v>
      </c>
      <c r="G23" s="266" t="s">
        <v>14</v>
      </c>
      <c r="I23" s="87" t="s">
        <v>65</v>
      </c>
      <c r="J23" s="87" t="s">
        <v>16</v>
      </c>
      <c r="K23" s="87">
        <v>12</v>
      </c>
      <c r="L23" s="17"/>
      <c r="M23" s="19"/>
      <c r="N23" s="19"/>
      <c r="O23" s="19"/>
      <c r="AD23" s="19"/>
      <c r="AE23" s="19"/>
      <c r="AF23" s="19"/>
    </row>
    <row r="24" spans="1:32" s="121" customFormat="1" ht="15" customHeight="1" x14ac:dyDescent="0.2">
      <c r="A24" s="213" t="s">
        <v>11</v>
      </c>
      <c r="B24" s="214" t="s">
        <v>98</v>
      </c>
      <c r="C24" s="57" t="s">
        <v>35</v>
      </c>
      <c r="D24" s="325" t="s">
        <v>14</v>
      </c>
      <c r="E24" s="34" t="s">
        <v>14</v>
      </c>
      <c r="F24" s="34" t="s">
        <v>14</v>
      </c>
      <c r="G24" s="265" t="s">
        <v>14</v>
      </c>
      <c r="I24" s="87" t="s">
        <v>65</v>
      </c>
      <c r="J24" s="87" t="s">
        <v>16</v>
      </c>
      <c r="K24" s="87">
        <v>345</v>
      </c>
      <c r="L24" s="17"/>
      <c r="M24" s="19"/>
      <c r="N24" s="19"/>
      <c r="O24" s="19"/>
      <c r="AD24" s="19"/>
      <c r="AE24" s="19"/>
      <c r="AF24" s="19"/>
    </row>
    <row r="25" spans="1:32" s="121" customFormat="1" ht="15" customHeight="1" x14ac:dyDescent="0.2">
      <c r="A25" s="213" t="s">
        <v>11</v>
      </c>
      <c r="B25" s="196" t="s">
        <v>0</v>
      </c>
      <c r="C25" s="55" t="s">
        <v>1</v>
      </c>
      <c r="D25" s="326" t="s">
        <v>14</v>
      </c>
      <c r="E25" s="30" t="s">
        <v>14</v>
      </c>
      <c r="F25" s="30" t="s">
        <v>14</v>
      </c>
      <c r="G25" s="266" t="s">
        <v>14</v>
      </c>
      <c r="I25" s="87" t="s">
        <v>65</v>
      </c>
      <c r="J25" s="87" t="s">
        <v>0</v>
      </c>
      <c r="K25" s="87" t="s">
        <v>63</v>
      </c>
      <c r="L25" s="17"/>
      <c r="M25" s="19"/>
      <c r="N25" s="19"/>
      <c r="O25" s="19"/>
      <c r="AD25" s="19"/>
      <c r="AE25" s="19"/>
      <c r="AF25" s="19"/>
    </row>
    <row r="26" spans="1:32" s="121" customFormat="1" ht="15" customHeight="1" x14ac:dyDescent="0.2">
      <c r="A26" s="213" t="s">
        <v>11</v>
      </c>
      <c r="B26" s="215" t="s">
        <v>0</v>
      </c>
      <c r="C26" s="216" t="s">
        <v>2</v>
      </c>
      <c r="D26" s="327" t="s">
        <v>14</v>
      </c>
      <c r="E26" s="38" t="s">
        <v>14</v>
      </c>
      <c r="F26" s="38" t="s">
        <v>14</v>
      </c>
      <c r="G26" s="270" t="s">
        <v>14</v>
      </c>
      <c r="I26" s="87" t="s">
        <v>65</v>
      </c>
      <c r="J26" s="87" t="s">
        <v>0</v>
      </c>
      <c r="K26" s="87" t="s">
        <v>61</v>
      </c>
      <c r="L26" s="17"/>
      <c r="M26" s="19"/>
      <c r="N26" s="19"/>
      <c r="O26" s="19"/>
      <c r="T26" s="19"/>
      <c r="AD26" s="19"/>
      <c r="AE26" s="19"/>
      <c r="AF26" s="19"/>
    </row>
    <row r="27" spans="1:32" s="121" customFormat="1" ht="15" customHeight="1" x14ac:dyDescent="0.2">
      <c r="A27" s="213" t="s">
        <v>11</v>
      </c>
      <c r="B27" s="215" t="s">
        <v>0</v>
      </c>
      <c r="C27" s="222" t="s">
        <v>3</v>
      </c>
      <c r="D27" s="330" t="s">
        <v>14</v>
      </c>
      <c r="E27" s="82" t="s">
        <v>14</v>
      </c>
      <c r="F27" s="82" t="s">
        <v>14</v>
      </c>
      <c r="G27" s="272" t="s">
        <v>14</v>
      </c>
      <c r="I27" s="87" t="s">
        <v>65</v>
      </c>
      <c r="J27" s="87" t="s">
        <v>0</v>
      </c>
      <c r="K27" s="87" t="s">
        <v>62</v>
      </c>
      <c r="L27" s="17"/>
      <c r="M27" s="19"/>
      <c r="N27" s="19"/>
      <c r="O27" s="19"/>
      <c r="T27" s="19"/>
      <c r="AD27" s="19"/>
      <c r="AE27" s="19"/>
      <c r="AF27" s="19"/>
    </row>
    <row r="28" spans="1:32" s="121" customFormat="1" ht="15" customHeight="1" x14ac:dyDescent="0.2">
      <c r="A28" s="313" t="s">
        <v>117</v>
      </c>
      <c r="B28" s="312"/>
      <c r="H28" s="17"/>
      <c r="I28" s="17"/>
      <c r="J28" s="17"/>
      <c r="K28" s="17"/>
      <c r="L28" s="17"/>
      <c r="M28" s="19"/>
      <c r="N28" s="19"/>
      <c r="O28" s="19"/>
      <c r="P28" s="19"/>
      <c r="Q28" s="19"/>
      <c r="R28" s="19"/>
      <c r="S28" s="19"/>
      <c r="T28" s="19"/>
      <c r="AD28" s="19"/>
      <c r="AE28" s="19"/>
      <c r="AF28" s="19"/>
    </row>
    <row r="29" spans="1:32" s="121" customFormat="1" ht="15" hidden="1" customHeight="1" x14ac:dyDescent="0.2">
      <c r="A29" s="223"/>
      <c r="D29" s="97" t="s">
        <v>77</v>
      </c>
      <c r="E29" s="97" t="s">
        <v>78</v>
      </c>
      <c r="F29" s="97" t="s">
        <v>79</v>
      </c>
      <c r="G29" s="98" t="s">
        <v>80</v>
      </c>
      <c r="M29" s="19"/>
      <c r="N29" s="19"/>
      <c r="O29" s="19"/>
      <c r="R29" s="19"/>
    </row>
    <row r="30" spans="1:32" s="121" customFormat="1" ht="30" customHeight="1" x14ac:dyDescent="0.2">
      <c r="K30" s="224"/>
      <c r="L30" s="225"/>
      <c r="M30" s="19"/>
      <c r="N30" s="132"/>
      <c r="O30" s="132"/>
      <c r="P30" s="225"/>
      <c r="Q30" s="225"/>
      <c r="R30" s="224"/>
      <c r="S30" s="225"/>
      <c r="T30" s="225"/>
      <c r="U30" s="225"/>
      <c r="V30" s="225"/>
      <c r="W30" s="225"/>
      <c r="X30" s="225"/>
    </row>
    <row r="31" spans="1:32" s="121" customFormat="1" ht="15" customHeight="1" x14ac:dyDescent="0.2">
      <c r="K31" s="226"/>
      <c r="L31" s="227"/>
      <c r="M31" s="19"/>
      <c r="N31" s="19"/>
      <c r="O31" s="19"/>
      <c r="P31" s="227"/>
      <c r="Q31" s="228"/>
      <c r="R31" s="226"/>
      <c r="S31" s="227"/>
      <c r="T31" s="228"/>
      <c r="U31" s="227"/>
      <c r="V31" s="228"/>
      <c r="W31" s="227"/>
      <c r="X31" s="228"/>
    </row>
    <row r="32" spans="1:32" s="121" customFormat="1" ht="15" customHeight="1" x14ac:dyDescent="0.2">
      <c r="K32" s="226"/>
      <c r="L32" s="227"/>
      <c r="M32" s="19"/>
      <c r="N32" s="19"/>
      <c r="O32" s="19"/>
      <c r="P32" s="227"/>
      <c r="Q32" s="228"/>
      <c r="R32" s="226"/>
      <c r="S32" s="227"/>
      <c r="T32" s="228"/>
      <c r="U32" s="227"/>
      <c r="V32" s="228"/>
      <c r="W32" s="227"/>
      <c r="X32" s="228"/>
    </row>
    <row r="33" spans="11:27" s="121" customFormat="1" ht="15" customHeight="1" x14ac:dyDescent="0.2">
      <c r="K33" s="226"/>
      <c r="L33" s="227"/>
      <c r="M33" s="19"/>
      <c r="N33" s="19"/>
      <c r="O33" s="19"/>
      <c r="P33" s="227"/>
      <c r="Q33" s="228"/>
      <c r="R33" s="226"/>
      <c r="S33" s="227"/>
      <c r="T33" s="228"/>
      <c r="U33" s="227"/>
      <c r="V33" s="228"/>
      <c r="W33" s="227"/>
      <c r="X33" s="228"/>
    </row>
    <row r="34" spans="11:27" s="121" customFormat="1" ht="15" customHeight="1" x14ac:dyDescent="0.2">
      <c r="K34" s="226"/>
      <c r="L34" s="227"/>
      <c r="M34" s="19"/>
      <c r="N34" s="19"/>
      <c r="O34" s="19"/>
      <c r="P34" s="227"/>
      <c r="Q34" s="228"/>
      <c r="R34" s="226"/>
      <c r="S34" s="227"/>
      <c r="T34" s="228"/>
      <c r="U34" s="227"/>
      <c r="V34" s="228"/>
      <c r="W34" s="227"/>
      <c r="X34" s="228"/>
    </row>
    <row r="35" spans="11:27" s="121" customFormat="1" ht="15" customHeight="1" x14ac:dyDescent="0.2">
      <c r="K35" s="226"/>
      <c r="L35" s="227"/>
      <c r="M35" s="19"/>
      <c r="N35" s="19"/>
      <c r="O35" s="19"/>
      <c r="P35" s="227"/>
      <c r="Q35" s="228"/>
      <c r="R35" s="226"/>
      <c r="S35" s="227"/>
      <c r="T35" s="228"/>
      <c r="U35" s="227"/>
      <c r="V35" s="228"/>
      <c r="W35" s="227"/>
      <c r="X35" s="228"/>
    </row>
    <row r="36" spans="11:27" s="121" customFormat="1" ht="15" customHeight="1" x14ac:dyDescent="0.2">
      <c r="K36" s="226"/>
      <c r="L36" s="227"/>
      <c r="M36" s="19"/>
      <c r="N36" s="19"/>
      <c r="O36" s="229"/>
      <c r="P36" s="227"/>
      <c r="Q36" s="228"/>
      <c r="R36" s="226"/>
      <c r="S36" s="227"/>
      <c r="T36" s="228"/>
      <c r="U36" s="227"/>
      <c r="V36" s="228"/>
      <c r="W36" s="227"/>
      <c r="X36" s="228"/>
    </row>
    <row r="37" spans="11:27" s="121" customFormat="1" ht="15" customHeight="1" x14ac:dyDescent="0.2">
      <c r="K37" s="226"/>
      <c r="L37" s="227"/>
      <c r="M37" s="19"/>
      <c r="N37" s="19"/>
      <c r="O37" s="229"/>
      <c r="P37" s="227"/>
      <c r="Q37" s="228"/>
      <c r="R37" s="226"/>
      <c r="S37" s="227"/>
      <c r="T37" s="228"/>
      <c r="U37" s="227"/>
      <c r="V37" s="228"/>
      <c r="W37" s="227"/>
      <c r="X37" s="228"/>
    </row>
    <row r="38" spans="11:27" s="121" customFormat="1" ht="15" customHeight="1" x14ac:dyDescent="0.2">
      <c r="K38" s="226"/>
      <c r="L38" s="227"/>
      <c r="M38" s="19"/>
      <c r="N38" s="19"/>
      <c r="O38" s="229"/>
      <c r="P38" s="227"/>
      <c r="Q38" s="228"/>
      <c r="R38" s="226"/>
      <c r="S38" s="227"/>
      <c r="T38" s="228"/>
      <c r="U38" s="227"/>
      <c r="V38" s="228"/>
      <c r="W38" s="227"/>
      <c r="X38" s="228"/>
    </row>
    <row r="39" spans="11:27" s="121" customFormat="1" ht="15" customHeight="1" x14ac:dyDescent="0.2">
      <c r="K39" s="226"/>
      <c r="L39" s="227"/>
      <c r="M39" s="19"/>
      <c r="N39" s="19"/>
      <c r="O39" s="229"/>
      <c r="P39" s="227"/>
      <c r="Q39" s="228"/>
      <c r="R39" s="226"/>
      <c r="S39" s="227"/>
      <c r="T39" s="228"/>
      <c r="U39" s="227"/>
      <c r="V39" s="228"/>
      <c r="W39" s="227"/>
      <c r="X39" s="228"/>
    </row>
    <row r="40" spans="11:27" s="121" customFormat="1" ht="15" customHeight="1" x14ac:dyDescent="0.2">
      <c r="K40" s="226"/>
      <c r="L40" s="227"/>
      <c r="M40" s="19"/>
      <c r="N40" s="19"/>
      <c r="O40" s="229"/>
      <c r="P40" s="227"/>
      <c r="Q40" s="228"/>
      <c r="R40" s="226"/>
      <c r="S40" s="227"/>
      <c r="T40" s="228"/>
      <c r="U40" s="227"/>
      <c r="V40" s="228"/>
      <c r="W40" s="227"/>
      <c r="X40" s="228"/>
    </row>
    <row r="41" spans="11:27" s="121" customFormat="1" ht="15" customHeight="1" x14ac:dyDescent="0.2">
      <c r="K41" s="226"/>
      <c r="L41" s="227"/>
      <c r="M41" s="19"/>
      <c r="N41" s="19"/>
      <c r="O41" s="19"/>
      <c r="P41" s="227"/>
      <c r="Q41" s="228"/>
      <c r="R41" s="226"/>
      <c r="S41" s="227"/>
      <c r="T41" s="228"/>
      <c r="U41" s="227"/>
      <c r="V41" s="228"/>
      <c r="W41" s="227"/>
      <c r="X41" s="228"/>
    </row>
    <row r="42" spans="11:27" s="121" customFormat="1" ht="15" customHeight="1" x14ac:dyDescent="0.2">
      <c r="K42" s="226"/>
      <c r="L42" s="227"/>
      <c r="M42" s="19"/>
      <c r="N42" s="19"/>
      <c r="O42" s="19"/>
      <c r="P42" s="227"/>
      <c r="Q42" s="228"/>
      <c r="R42" s="226"/>
      <c r="S42" s="227"/>
      <c r="T42" s="228"/>
      <c r="U42" s="227"/>
      <c r="V42" s="228"/>
      <c r="W42" s="227"/>
      <c r="X42" s="228"/>
    </row>
    <row r="43" spans="11:27" s="121" customFormat="1" ht="15" customHeight="1" x14ac:dyDescent="0.2">
      <c r="K43" s="226"/>
      <c r="L43" s="227"/>
      <c r="M43" s="19"/>
      <c r="N43" s="19"/>
      <c r="O43" s="19"/>
      <c r="P43" s="227"/>
      <c r="Q43" s="228"/>
      <c r="R43" s="226"/>
      <c r="S43" s="227"/>
      <c r="T43" s="228"/>
      <c r="U43" s="227"/>
      <c r="V43" s="228"/>
      <c r="W43" s="227"/>
      <c r="X43" s="228"/>
    </row>
    <row r="44" spans="11:27" s="121" customFormat="1" ht="15" customHeight="1" x14ac:dyDescent="0.2">
      <c r="K44" s="226"/>
      <c r="L44" s="227"/>
      <c r="M44" s="19"/>
      <c r="N44" s="19"/>
      <c r="O44" s="19"/>
      <c r="P44" s="227"/>
      <c r="Q44" s="228"/>
      <c r="R44" s="226"/>
      <c r="S44" s="227"/>
      <c r="T44" s="228"/>
      <c r="U44" s="227"/>
      <c r="V44" s="228"/>
      <c r="W44" s="227"/>
      <c r="X44" s="228"/>
    </row>
    <row r="45" spans="11:27" s="121" customFormat="1" ht="15" customHeight="1" x14ac:dyDescent="0.2">
      <c r="K45" s="226"/>
      <c r="L45" s="227"/>
      <c r="M45" s="19"/>
      <c r="N45" s="19"/>
      <c r="O45" s="19"/>
      <c r="P45" s="227"/>
      <c r="Q45" s="228"/>
      <c r="R45" s="226"/>
      <c r="S45" s="227"/>
      <c r="T45" s="228"/>
      <c r="U45" s="227"/>
      <c r="V45" s="228"/>
      <c r="W45" s="227"/>
      <c r="X45" s="228"/>
    </row>
    <row r="46" spans="11:27" s="121" customFormat="1" ht="15" customHeight="1" x14ac:dyDescent="0.2">
      <c r="K46" s="226"/>
      <c r="L46" s="227"/>
      <c r="M46" s="19"/>
      <c r="N46" s="19"/>
      <c r="O46" s="19"/>
      <c r="P46" s="227"/>
      <c r="Q46" s="228"/>
      <c r="R46" s="226"/>
      <c r="S46" s="227"/>
      <c r="T46" s="228"/>
      <c r="U46" s="227"/>
      <c r="V46" s="228"/>
      <c r="W46" s="227"/>
      <c r="X46" s="228"/>
    </row>
    <row r="47" spans="11:27" s="121" customFormat="1" ht="15" customHeight="1" x14ac:dyDescent="0.2">
      <c r="K47" s="226"/>
      <c r="L47" s="227"/>
      <c r="M47" s="19"/>
      <c r="N47" s="19"/>
      <c r="O47" s="19"/>
      <c r="P47" s="227"/>
      <c r="Q47" s="228"/>
      <c r="R47" s="226"/>
      <c r="S47" s="227"/>
      <c r="T47" s="228"/>
      <c r="U47" s="227"/>
      <c r="V47" s="228"/>
      <c r="W47" s="227"/>
      <c r="X47" s="228"/>
    </row>
    <row r="48" spans="11:27" s="121" customFormat="1" ht="15" customHeight="1" x14ac:dyDescent="0.2">
      <c r="K48" s="2"/>
      <c r="L48" s="2"/>
      <c r="M48" s="19"/>
      <c r="N48" s="19"/>
      <c r="O48" s="19"/>
      <c r="S48" s="19"/>
      <c r="X48" s="19"/>
      <c r="AA48" s="19"/>
    </row>
    <row r="49" spans="11:27" s="121" customFormat="1" ht="15" customHeight="1" x14ac:dyDescent="0.2">
      <c r="K49" s="2"/>
      <c r="L49" s="2"/>
      <c r="M49" s="19"/>
      <c r="N49" s="19"/>
      <c r="O49" s="19"/>
      <c r="S49" s="19"/>
      <c r="X49" s="19"/>
      <c r="AA49" s="19"/>
    </row>
    <row r="50" spans="11:27" s="121" customFormat="1" ht="15" customHeight="1" x14ac:dyDescent="0.2">
      <c r="K50" s="13"/>
      <c r="L50" s="12"/>
      <c r="M50" s="19"/>
      <c r="N50" s="19"/>
      <c r="O50" s="19"/>
      <c r="Q50" s="19"/>
      <c r="R50" s="19"/>
      <c r="S50" s="19"/>
      <c r="U50" s="19"/>
      <c r="X50" s="19"/>
    </row>
    <row r="51" spans="11:27" ht="15" customHeight="1" x14ac:dyDescent="0.2">
      <c r="K51" s="14"/>
      <c r="L51" s="14"/>
      <c r="M51" s="19"/>
      <c r="N51" s="19"/>
      <c r="O51" s="19"/>
      <c r="Q51" s="16"/>
      <c r="S51" s="16"/>
      <c r="U51" s="16"/>
      <c r="X51" s="16"/>
    </row>
    <row r="52" spans="11:27" ht="15" customHeight="1" x14ac:dyDescent="0.2">
      <c r="M52" s="19"/>
      <c r="N52" s="19"/>
      <c r="O52" s="19"/>
      <c r="R52" s="5"/>
      <c r="S52" s="16"/>
      <c r="U52" s="16"/>
    </row>
    <row r="53" spans="11:27" ht="15" customHeight="1" x14ac:dyDescent="0.2">
      <c r="M53" s="19"/>
      <c r="N53" s="19"/>
      <c r="O53" s="229"/>
      <c r="R53" s="5"/>
    </row>
    <row r="54" spans="11:27" s="86" customFormat="1" ht="14.25" x14ac:dyDescent="0.2">
      <c r="M54" s="19"/>
      <c r="N54" s="19"/>
      <c r="O54" s="229"/>
    </row>
    <row r="55" spans="11:27" ht="15" customHeight="1" x14ac:dyDescent="0.2">
      <c r="K55" s="99"/>
      <c r="L55" s="99"/>
      <c r="M55" s="19"/>
      <c r="N55" s="19"/>
      <c r="O55" s="229"/>
      <c r="P55" s="99"/>
      <c r="Q55" s="99"/>
      <c r="R55" s="99"/>
      <c r="S55" s="99"/>
      <c r="T55" s="99"/>
      <c r="U55" s="99"/>
      <c r="V55" s="99"/>
      <c r="W55" s="99"/>
    </row>
    <row r="56" spans="11:27" ht="15" customHeight="1" x14ac:dyDescent="0.2">
      <c r="K56" s="16"/>
      <c r="L56" s="16"/>
      <c r="M56" s="19"/>
      <c r="N56" s="19"/>
      <c r="O56" s="229"/>
      <c r="P56" s="16"/>
      <c r="Q56" s="16"/>
      <c r="S56" s="16"/>
      <c r="T56" s="16"/>
      <c r="U56" s="16"/>
      <c r="V56" s="16"/>
      <c r="W56" s="16"/>
    </row>
    <row r="57" spans="11:27" ht="15" customHeight="1" x14ac:dyDescent="0.2">
      <c r="M57" s="19"/>
      <c r="N57" s="19"/>
      <c r="O57" s="229"/>
      <c r="T57" s="16"/>
    </row>
    <row r="58" spans="11:27" ht="15" customHeight="1" x14ac:dyDescent="0.2">
      <c r="M58" s="19"/>
      <c r="N58" s="19"/>
      <c r="O58" s="19"/>
      <c r="T58" s="16"/>
    </row>
    <row r="59" spans="11:27" ht="15" customHeight="1" x14ac:dyDescent="0.2">
      <c r="M59" s="19"/>
      <c r="N59" s="19"/>
      <c r="O59" s="19"/>
      <c r="T59" s="16"/>
    </row>
    <row r="60" spans="11:27" ht="15" customHeight="1" x14ac:dyDescent="0.2">
      <c r="M60" s="19"/>
      <c r="N60" s="19"/>
      <c r="O60" s="19"/>
      <c r="T60" s="16"/>
    </row>
    <row r="61" spans="11:27" ht="15" customHeight="1" x14ac:dyDescent="0.2">
      <c r="K61" s="86"/>
      <c r="L61" s="86"/>
      <c r="M61" s="19"/>
      <c r="N61" s="19"/>
      <c r="O61" s="19"/>
      <c r="T61" s="16"/>
    </row>
    <row r="62" spans="11:27" ht="15" customHeight="1" x14ac:dyDescent="0.2">
      <c r="M62" s="19"/>
      <c r="N62" s="19"/>
      <c r="O62" s="19"/>
      <c r="T62" s="16"/>
    </row>
    <row r="63" spans="11:27" ht="15" customHeight="1" x14ac:dyDescent="0.2">
      <c r="M63" s="19"/>
      <c r="N63" s="19"/>
      <c r="O63" s="19"/>
      <c r="T63" s="16"/>
    </row>
    <row r="64" spans="11:27" ht="15" customHeight="1" x14ac:dyDescent="0.2">
      <c r="M64" s="19"/>
      <c r="N64" s="19"/>
      <c r="O64" s="19"/>
      <c r="T64" s="16"/>
    </row>
    <row r="65" spans="13:20" ht="15" customHeight="1" x14ac:dyDescent="0.2">
      <c r="M65" s="19"/>
      <c r="N65" s="19"/>
      <c r="O65" s="19"/>
      <c r="T65" s="16"/>
    </row>
    <row r="66" spans="13:20" ht="15" customHeight="1" x14ac:dyDescent="0.2">
      <c r="M66" s="19"/>
      <c r="N66" s="19"/>
      <c r="O66" s="19"/>
      <c r="T66" s="16"/>
    </row>
    <row r="67" spans="13:20" ht="15" customHeight="1" x14ac:dyDescent="0.2">
      <c r="M67" s="19"/>
      <c r="N67" s="19"/>
      <c r="O67" s="19"/>
      <c r="T67" s="16"/>
    </row>
    <row r="68" spans="13:20" ht="15" customHeight="1" x14ac:dyDescent="0.2">
      <c r="M68" s="19"/>
      <c r="N68" s="19"/>
      <c r="O68" s="19"/>
      <c r="T68" s="16"/>
    </row>
    <row r="69" spans="13:20" ht="15" customHeight="1" x14ac:dyDescent="0.2">
      <c r="M69" s="19"/>
      <c r="N69" s="19"/>
      <c r="O69" s="19"/>
    </row>
    <row r="70" spans="13:20" ht="15" customHeight="1" x14ac:dyDescent="0.2">
      <c r="M70" s="19"/>
      <c r="N70" s="19"/>
      <c r="O70" s="229"/>
    </row>
    <row r="71" spans="13:20" ht="15" customHeight="1" x14ac:dyDescent="0.2">
      <c r="M71" s="19"/>
      <c r="N71" s="19"/>
      <c r="O71" s="229"/>
    </row>
    <row r="72" spans="13:20" ht="15" customHeight="1" x14ac:dyDescent="0.2">
      <c r="M72" s="19"/>
      <c r="N72" s="19"/>
      <c r="O72" s="229"/>
    </row>
    <row r="73" spans="13:20" ht="15" customHeight="1" x14ac:dyDescent="0.2">
      <c r="M73" s="19"/>
      <c r="N73" s="19"/>
      <c r="O73" s="229"/>
    </row>
    <row r="74" spans="13:20" ht="15" customHeight="1" x14ac:dyDescent="0.2">
      <c r="M74" s="19"/>
      <c r="N74" s="19"/>
      <c r="O74" s="229"/>
    </row>
    <row r="75" spans="13:20" ht="15" customHeight="1" x14ac:dyDescent="0.2">
      <c r="M75" s="19"/>
      <c r="N75" s="19"/>
      <c r="O75" s="19"/>
    </row>
    <row r="76" spans="13:20" ht="15" customHeight="1" x14ac:dyDescent="0.2">
      <c r="M76" s="19"/>
      <c r="N76" s="19"/>
      <c r="O76" s="19"/>
    </row>
    <row r="77" spans="13:20" ht="15" customHeight="1" x14ac:dyDescent="0.2">
      <c r="M77" s="19"/>
      <c r="N77" s="19"/>
      <c r="O77" s="19"/>
    </row>
    <row r="78" spans="13:20" ht="15" customHeight="1" x14ac:dyDescent="0.2">
      <c r="M78" s="19"/>
      <c r="N78" s="19"/>
      <c r="O78" s="19"/>
    </row>
    <row r="79" spans="13:20" ht="15" customHeight="1" x14ac:dyDescent="0.2">
      <c r="M79" s="19"/>
      <c r="N79" s="19"/>
      <c r="O79" s="19"/>
    </row>
    <row r="80" spans="13:20" ht="15" customHeight="1" x14ac:dyDescent="0.2">
      <c r="M80" s="19"/>
      <c r="N80" s="19"/>
      <c r="O80" s="19"/>
    </row>
    <row r="81" spans="1:15" ht="15" customHeight="1" x14ac:dyDescent="0.2">
      <c r="M81" s="19"/>
      <c r="N81" s="19"/>
      <c r="O81" s="19"/>
    </row>
    <row r="83" spans="1:15" ht="15" customHeight="1" x14ac:dyDescent="0.2">
      <c r="A83" s="230"/>
      <c r="D83" s="99"/>
      <c r="E83" s="99"/>
      <c r="F83" s="99"/>
      <c r="G83" s="99"/>
      <c r="H83" s="99"/>
      <c r="I83" s="99"/>
      <c r="J83" s="99"/>
    </row>
  </sheetData>
  <sheetProtection password="AD59" sheet="1" objects="1" scenarios="1"/>
  <pageMargins left="0.7" right="0.7" top="0.75" bottom="0.75" header="0.3" footer="0.3"/>
  <pageSetup paperSize="9" scale="47"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9"/>
  <sheetViews>
    <sheetView zoomScaleNormal="100" workbookViewId="0"/>
  </sheetViews>
  <sheetFormatPr defaultRowHeight="15" x14ac:dyDescent="0.25"/>
  <cols>
    <col min="1" max="1" width="45.7109375" style="201" customWidth="1"/>
    <col min="2" max="2" width="22.7109375" style="201" customWidth="1"/>
    <col min="3" max="3" width="17.7109375" style="201" customWidth="1"/>
    <col min="4" max="5" width="15.7109375" style="201" customWidth="1"/>
    <col min="6" max="6" width="20.7109375" style="201" customWidth="1"/>
    <col min="7" max="7" width="15.7109375" style="201" customWidth="1"/>
    <col min="8" max="8" width="20.7109375" style="201" customWidth="1"/>
    <col min="9" max="9" width="15.7109375" style="201" customWidth="1"/>
    <col min="10" max="10" width="20.7109375" style="201" customWidth="1"/>
    <col min="11" max="11" width="9.140625" style="201"/>
    <col min="12" max="12" width="6" style="201" hidden="1" bestFit="1" customWidth="1"/>
    <col min="13" max="13" width="9.28515625" style="201" hidden="1" customWidth="1"/>
    <col min="14" max="14" width="9.140625" style="201" hidden="1"/>
    <col min="15" max="16384" width="9.140625" style="201"/>
  </cols>
  <sheetData>
    <row r="1" spans="1:14" s="231" customFormat="1" ht="72" x14ac:dyDescent="0.25">
      <c r="A1" s="202" t="s">
        <v>114</v>
      </c>
    </row>
    <row r="2" spans="1:14" s="131" customFormat="1" ht="50.1" customHeight="1" x14ac:dyDescent="0.2">
      <c r="A2" s="203" t="str">
        <f xml:space="preserve"> CONCATENATE("Provider: ", Provider)</f>
        <v>Provider: The University of Manchester</v>
      </c>
      <c r="B2" s="321"/>
    </row>
    <row r="3" spans="1:14" s="131" customFormat="1" ht="20.100000000000001" customHeight="1" x14ac:dyDescent="0.2">
      <c r="A3" s="203" t="str">
        <f>CONCATENATE("UKPRN: ", UKPRN)</f>
        <v>UKPRN: 10007798</v>
      </c>
      <c r="B3" s="321"/>
    </row>
    <row r="4" spans="1:14" s="131" customFormat="1" ht="45" customHeight="1" x14ac:dyDescent="0.2">
      <c r="A4" s="194" t="s">
        <v>145</v>
      </c>
      <c r="C4" s="205"/>
      <c r="D4" s="205"/>
    </row>
    <row r="5" spans="1:14" ht="45" customHeight="1" x14ac:dyDescent="0.25">
      <c r="A5" s="232" t="s">
        <v>92</v>
      </c>
      <c r="B5" s="131"/>
      <c r="C5" s="131"/>
      <c r="D5" s="131"/>
      <c r="E5" s="131"/>
      <c r="F5" s="131"/>
      <c r="G5" s="131"/>
      <c r="H5" s="131"/>
      <c r="I5" s="131"/>
      <c r="J5" s="131"/>
    </row>
    <row r="6" spans="1:14" ht="55.5" thickBot="1" x14ac:dyDescent="0.3">
      <c r="A6" s="233" t="s">
        <v>115</v>
      </c>
      <c r="B6" s="234" t="s">
        <v>24</v>
      </c>
      <c r="C6" s="234" t="s">
        <v>116</v>
      </c>
      <c r="D6" s="235" t="s">
        <v>118</v>
      </c>
      <c r="E6" s="236" t="s">
        <v>119</v>
      </c>
      <c r="F6" s="237" t="s">
        <v>73</v>
      </c>
      <c r="G6" s="236" t="s">
        <v>120</v>
      </c>
      <c r="H6" s="237" t="s">
        <v>74</v>
      </c>
      <c r="I6" s="236" t="s">
        <v>121</v>
      </c>
      <c r="J6" s="238" t="s">
        <v>104</v>
      </c>
      <c r="L6" s="8" t="s">
        <v>26</v>
      </c>
      <c r="M6" s="47" t="s">
        <v>24</v>
      </c>
      <c r="N6" s="47" t="s">
        <v>30</v>
      </c>
    </row>
    <row r="7" spans="1:14" x14ac:dyDescent="0.25">
      <c r="A7" s="239" t="s">
        <v>75</v>
      </c>
      <c r="B7" s="240" t="s">
        <v>6</v>
      </c>
      <c r="C7" s="146" t="s">
        <v>7</v>
      </c>
      <c r="D7" s="147">
        <v>8190</v>
      </c>
      <c r="E7" s="148">
        <v>4150</v>
      </c>
      <c r="F7" s="149" t="s">
        <v>176</v>
      </c>
      <c r="G7" s="192">
        <v>1040</v>
      </c>
      <c r="H7" s="150" t="s">
        <v>212</v>
      </c>
      <c r="I7" s="148">
        <v>980</v>
      </c>
      <c r="J7" s="241" t="s">
        <v>213</v>
      </c>
      <c r="L7" s="87" t="s">
        <v>22</v>
      </c>
      <c r="M7" s="87" t="s">
        <v>6</v>
      </c>
      <c r="N7" s="87" t="s">
        <v>57</v>
      </c>
    </row>
    <row r="8" spans="1:14" x14ac:dyDescent="0.25">
      <c r="A8" s="242" t="s">
        <v>75</v>
      </c>
      <c r="B8" s="215" t="s">
        <v>6</v>
      </c>
      <c r="C8" s="152" t="s">
        <v>8</v>
      </c>
      <c r="D8" s="147">
        <v>2880</v>
      </c>
      <c r="E8" s="148">
        <v>1210</v>
      </c>
      <c r="F8" s="149" t="s">
        <v>214</v>
      </c>
      <c r="G8" s="148">
        <v>240</v>
      </c>
      <c r="H8" s="150" t="s">
        <v>178</v>
      </c>
      <c r="I8" s="148">
        <v>220</v>
      </c>
      <c r="J8" s="241" t="s">
        <v>178</v>
      </c>
      <c r="L8" s="87" t="s">
        <v>22</v>
      </c>
      <c r="M8" s="87" t="s">
        <v>6</v>
      </c>
      <c r="N8" s="87" t="s">
        <v>58</v>
      </c>
    </row>
    <row r="9" spans="1:14" x14ac:dyDescent="0.25">
      <c r="A9" s="242" t="s">
        <v>75</v>
      </c>
      <c r="B9" s="215" t="s">
        <v>6</v>
      </c>
      <c r="C9" s="153" t="s">
        <v>17</v>
      </c>
      <c r="D9" s="154">
        <v>2410</v>
      </c>
      <c r="E9" s="155">
        <v>1520</v>
      </c>
      <c r="F9" s="149" t="s">
        <v>215</v>
      </c>
      <c r="G9" s="155">
        <v>330</v>
      </c>
      <c r="H9" s="156" t="s">
        <v>216</v>
      </c>
      <c r="I9" s="155">
        <v>310</v>
      </c>
      <c r="J9" s="243" t="s">
        <v>212</v>
      </c>
      <c r="L9" s="87" t="s">
        <v>22</v>
      </c>
      <c r="M9" s="87" t="s">
        <v>6</v>
      </c>
      <c r="N9" s="87" t="s">
        <v>61</v>
      </c>
    </row>
    <row r="10" spans="1:14" x14ac:dyDescent="0.25">
      <c r="A10" s="242" t="s">
        <v>75</v>
      </c>
      <c r="B10" s="215" t="s">
        <v>6</v>
      </c>
      <c r="C10" s="153" t="s">
        <v>3</v>
      </c>
      <c r="D10" s="154">
        <v>1020</v>
      </c>
      <c r="E10" s="155">
        <v>490</v>
      </c>
      <c r="F10" s="149" t="s">
        <v>183</v>
      </c>
      <c r="G10" s="155">
        <v>140</v>
      </c>
      <c r="H10" s="156" t="s">
        <v>212</v>
      </c>
      <c r="I10" s="155">
        <v>120</v>
      </c>
      <c r="J10" s="243" t="s">
        <v>213</v>
      </c>
      <c r="L10" s="87" t="s">
        <v>22</v>
      </c>
      <c r="M10" s="87" t="s">
        <v>6</v>
      </c>
      <c r="N10" s="87" t="s">
        <v>62</v>
      </c>
    </row>
    <row r="11" spans="1:14" x14ac:dyDescent="0.25">
      <c r="A11" s="242" t="s">
        <v>75</v>
      </c>
      <c r="B11" s="215" t="s">
        <v>6</v>
      </c>
      <c r="C11" s="153" t="s">
        <v>9</v>
      </c>
      <c r="D11" s="154">
        <v>29320</v>
      </c>
      <c r="E11" s="155">
        <v>19160</v>
      </c>
      <c r="F11" s="158" t="s">
        <v>217</v>
      </c>
      <c r="G11" s="155">
        <v>3990</v>
      </c>
      <c r="H11" s="156" t="s">
        <v>216</v>
      </c>
      <c r="I11" s="155">
        <v>3700</v>
      </c>
      <c r="J11" s="243" t="s">
        <v>212</v>
      </c>
      <c r="L11" s="87" t="s">
        <v>22</v>
      </c>
      <c r="M11" s="87" t="s">
        <v>6</v>
      </c>
      <c r="N11" s="87" t="s">
        <v>59</v>
      </c>
    </row>
    <row r="12" spans="1:14" x14ac:dyDescent="0.25">
      <c r="A12" s="242" t="s">
        <v>75</v>
      </c>
      <c r="B12" s="214" t="s">
        <v>6</v>
      </c>
      <c r="C12" s="152" t="s">
        <v>10</v>
      </c>
      <c r="D12" s="147">
        <v>870</v>
      </c>
      <c r="E12" s="148">
        <v>370</v>
      </c>
      <c r="F12" s="149" t="s">
        <v>214</v>
      </c>
      <c r="G12" s="148">
        <v>50</v>
      </c>
      <c r="H12" s="159" t="s">
        <v>218</v>
      </c>
      <c r="I12" s="148">
        <v>40</v>
      </c>
      <c r="J12" s="241" t="s">
        <v>162</v>
      </c>
      <c r="L12" s="87" t="s">
        <v>22</v>
      </c>
      <c r="M12" s="87" t="s">
        <v>6</v>
      </c>
      <c r="N12" s="93" t="s">
        <v>60</v>
      </c>
    </row>
    <row r="13" spans="1:14" x14ac:dyDescent="0.25">
      <c r="A13" s="242" t="s">
        <v>75</v>
      </c>
      <c r="B13" s="244" t="s">
        <v>98</v>
      </c>
      <c r="C13" s="160">
        <v>1</v>
      </c>
      <c r="D13" s="161">
        <v>8240</v>
      </c>
      <c r="E13" s="162">
        <v>3530</v>
      </c>
      <c r="F13" s="163" t="s">
        <v>219</v>
      </c>
      <c r="G13" s="162">
        <v>880</v>
      </c>
      <c r="H13" s="164" t="s">
        <v>220</v>
      </c>
      <c r="I13" s="162">
        <v>820</v>
      </c>
      <c r="J13" s="245" t="s">
        <v>221</v>
      </c>
      <c r="L13" s="87" t="s">
        <v>22</v>
      </c>
      <c r="M13" s="87" t="s">
        <v>16</v>
      </c>
      <c r="N13" s="93">
        <v>1</v>
      </c>
    </row>
    <row r="14" spans="1:14" x14ac:dyDescent="0.25">
      <c r="A14" s="242" t="s">
        <v>75</v>
      </c>
      <c r="B14" s="215" t="s">
        <v>98</v>
      </c>
      <c r="C14" s="153">
        <v>2</v>
      </c>
      <c r="D14" s="154">
        <v>6560</v>
      </c>
      <c r="E14" s="155">
        <v>3570</v>
      </c>
      <c r="F14" s="158" t="s">
        <v>222</v>
      </c>
      <c r="G14" s="155">
        <v>820</v>
      </c>
      <c r="H14" s="156" t="s">
        <v>194</v>
      </c>
      <c r="I14" s="155">
        <v>770</v>
      </c>
      <c r="J14" s="243" t="s">
        <v>223</v>
      </c>
      <c r="L14" s="87" t="s">
        <v>22</v>
      </c>
      <c r="M14" s="87" t="s">
        <v>16</v>
      </c>
      <c r="N14" s="93">
        <v>2</v>
      </c>
    </row>
    <row r="15" spans="1:14" x14ac:dyDescent="0.25">
      <c r="A15" s="242" t="s">
        <v>75</v>
      </c>
      <c r="B15" s="215" t="s">
        <v>98</v>
      </c>
      <c r="C15" s="153">
        <v>3</v>
      </c>
      <c r="D15" s="154">
        <v>7170</v>
      </c>
      <c r="E15" s="155">
        <v>4490</v>
      </c>
      <c r="F15" s="158" t="s">
        <v>224</v>
      </c>
      <c r="G15" s="155">
        <v>880</v>
      </c>
      <c r="H15" s="156" t="s">
        <v>190</v>
      </c>
      <c r="I15" s="155">
        <v>840</v>
      </c>
      <c r="J15" s="243" t="s">
        <v>223</v>
      </c>
      <c r="L15" s="87" t="s">
        <v>22</v>
      </c>
      <c r="M15" s="87" t="s">
        <v>16</v>
      </c>
      <c r="N15" s="93">
        <v>3</v>
      </c>
    </row>
    <row r="16" spans="1:14" x14ac:dyDescent="0.25">
      <c r="A16" s="242" t="s">
        <v>75</v>
      </c>
      <c r="B16" s="215" t="s">
        <v>98</v>
      </c>
      <c r="C16" s="153">
        <v>4</v>
      </c>
      <c r="D16" s="154">
        <v>8470</v>
      </c>
      <c r="E16" s="155">
        <v>5670</v>
      </c>
      <c r="F16" s="158" t="s">
        <v>225</v>
      </c>
      <c r="G16" s="155">
        <v>1120</v>
      </c>
      <c r="H16" s="156" t="s">
        <v>226</v>
      </c>
      <c r="I16" s="155">
        <v>1050</v>
      </c>
      <c r="J16" s="243" t="s">
        <v>203</v>
      </c>
      <c r="L16" s="87" t="s">
        <v>22</v>
      </c>
      <c r="M16" s="87" t="s">
        <v>16</v>
      </c>
      <c r="N16" s="93">
        <v>4</v>
      </c>
    </row>
    <row r="17" spans="1:14" x14ac:dyDescent="0.25">
      <c r="A17" s="242" t="s">
        <v>75</v>
      </c>
      <c r="B17" s="215" t="s">
        <v>98</v>
      </c>
      <c r="C17" s="166">
        <v>5</v>
      </c>
      <c r="D17" s="167">
        <v>10230</v>
      </c>
      <c r="E17" s="168">
        <v>7200</v>
      </c>
      <c r="F17" s="169" t="s">
        <v>227</v>
      </c>
      <c r="G17" s="168">
        <v>1390</v>
      </c>
      <c r="H17" s="170" t="s">
        <v>193</v>
      </c>
      <c r="I17" s="168">
        <v>1310</v>
      </c>
      <c r="J17" s="246" t="s">
        <v>205</v>
      </c>
      <c r="L17" s="87" t="s">
        <v>22</v>
      </c>
      <c r="M17" s="87" t="s">
        <v>16</v>
      </c>
      <c r="N17" s="87">
        <v>5</v>
      </c>
    </row>
    <row r="18" spans="1:14" x14ac:dyDescent="0.25">
      <c r="A18" s="242" t="s">
        <v>75</v>
      </c>
      <c r="B18" s="215" t="s">
        <v>98</v>
      </c>
      <c r="C18" s="153" t="s">
        <v>14</v>
      </c>
      <c r="D18" s="154">
        <v>2820</v>
      </c>
      <c r="E18" s="155">
        <v>1710</v>
      </c>
      <c r="F18" s="158" t="s">
        <v>228</v>
      </c>
      <c r="G18" s="155">
        <v>410</v>
      </c>
      <c r="H18" s="159" t="s">
        <v>229</v>
      </c>
      <c r="I18" s="155">
        <v>360</v>
      </c>
      <c r="J18" s="243" t="s">
        <v>230</v>
      </c>
      <c r="L18" s="87" t="s">
        <v>22</v>
      </c>
      <c r="M18" s="87" t="s">
        <v>16</v>
      </c>
      <c r="N18" s="87" t="s">
        <v>31</v>
      </c>
    </row>
    <row r="19" spans="1:14" x14ac:dyDescent="0.25">
      <c r="A19" s="242" t="s">
        <v>75</v>
      </c>
      <c r="B19" s="214" t="s">
        <v>98</v>
      </c>
      <c r="C19" s="172" t="s">
        <v>10</v>
      </c>
      <c r="D19" s="173">
        <v>1200</v>
      </c>
      <c r="E19" s="174">
        <v>730</v>
      </c>
      <c r="F19" s="175" t="s">
        <v>231</v>
      </c>
      <c r="G19" s="174">
        <v>290</v>
      </c>
      <c r="H19" s="176" t="s">
        <v>232</v>
      </c>
      <c r="I19" s="174">
        <v>230</v>
      </c>
      <c r="J19" s="247" t="s">
        <v>233</v>
      </c>
      <c r="L19" s="87" t="s">
        <v>22</v>
      </c>
      <c r="M19" s="87" t="s">
        <v>16</v>
      </c>
      <c r="N19" s="87" t="s">
        <v>60</v>
      </c>
    </row>
    <row r="20" spans="1:14" x14ac:dyDescent="0.25">
      <c r="A20" s="242" t="s">
        <v>75</v>
      </c>
      <c r="B20" s="140" t="s">
        <v>0</v>
      </c>
      <c r="C20" s="152" t="s">
        <v>1</v>
      </c>
      <c r="D20" s="147">
        <v>24890</v>
      </c>
      <c r="E20" s="148">
        <v>15030</v>
      </c>
      <c r="F20" s="149" t="s">
        <v>207</v>
      </c>
      <c r="G20" s="148">
        <v>3260</v>
      </c>
      <c r="H20" s="164" t="s">
        <v>202</v>
      </c>
      <c r="I20" s="148">
        <v>3020</v>
      </c>
      <c r="J20" s="241" t="s">
        <v>208</v>
      </c>
      <c r="L20" s="87" t="s">
        <v>22</v>
      </c>
      <c r="M20" s="87" t="s">
        <v>0</v>
      </c>
      <c r="N20" s="87" t="s">
        <v>63</v>
      </c>
    </row>
    <row r="21" spans="1:14" x14ac:dyDescent="0.25">
      <c r="A21" s="242" t="s">
        <v>75</v>
      </c>
      <c r="B21" s="215" t="s">
        <v>0</v>
      </c>
      <c r="C21" s="108" t="s">
        <v>2</v>
      </c>
      <c r="D21" s="178">
        <v>19800</v>
      </c>
      <c r="E21" s="179">
        <v>11870</v>
      </c>
      <c r="F21" s="180" t="s">
        <v>204</v>
      </c>
      <c r="G21" s="179">
        <v>2530</v>
      </c>
      <c r="H21" s="181" t="s">
        <v>205</v>
      </c>
      <c r="I21" s="179">
        <v>2360</v>
      </c>
      <c r="J21" s="248" t="s">
        <v>206</v>
      </c>
      <c r="L21" s="87" t="s">
        <v>22</v>
      </c>
      <c r="M21" s="87" t="s">
        <v>0</v>
      </c>
      <c r="N21" s="87" t="s">
        <v>61</v>
      </c>
    </row>
    <row r="22" spans="1:14" x14ac:dyDescent="0.25">
      <c r="A22" s="242" t="s">
        <v>75</v>
      </c>
      <c r="B22" s="215" t="s">
        <v>0</v>
      </c>
      <c r="C22" s="153" t="s">
        <v>3</v>
      </c>
      <c r="D22" s="154" t="s">
        <v>87</v>
      </c>
      <c r="E22" s="155" t="s">
        <v>87</v>
      </c>
      <c r="F22" s="158" t="s">
        <v>87</v>
      </c>
      <c r="G22" s="155" t="s">
        <v>87</v>
      </c>
      <c r="H22" s="156" t="s">
        <v>87</v>
      </c>
      <c r="I22" s="155" t="s">
        <v>87</v>
      </c>
      <c r="J22" s="243" t="s">
        <v>87</v>
      </c>
      <c r="L22" s="87" t="s">
        <v>22</v>
      </c>
      <c r="M22" s="87" t="s">
        <v>0</v>
      </c>
      <c r="N22" s="87" t="s">
        <v>62</v>
      </c>
    </row>
    <row r="23" spans="1:14" ht="15.75" thickBot="1" x14ac:dyDescent="0.3">
      <c r="A23" s="249" t="s">
        <v>75</v>
      </c>
      <c r="B23" s="218" t="s">
        <v>0</v>
      </c>
      <c r="C23" s="183" t="s">
        <v>10</v>
      </c>
      <c r="D23" s="184" t="s">
        <v>87</v>
      </c>
      <c r="E23" s="185" t="s">
        <v>87</v>
      </c>
      <c r="F23" s="186" t="s">
        <v>87</v>
      </c>
      <c r="G23" s="185" t="s">
        <v>87</v>
      </c>
      <c r="H23" s="187" t="s">
        <v>87</v>
      </c>
      <c r="I23" s="185" t="s">
        <v>87</v>
      </c>
      <c r="J23" s="250" t="s">
        <v>87</v>
      </c>
      <c r="L23" s="87" t="s">
        <v>22</v>
      </c>
      <c r="M23" s="87" t="s">
        <v>0</v>
      </c>
      <c r="N23" s="87" t="s">
        <v>60</v>
      </c>
    </row>
    <row r="24" spans="1:14" x14ac:dyDescent="0.25">
      <c r="A24" s="239" t="s">
        <v>76</v>
      </c>
      <c r="B24" s="240" t="s">
        <v>6</v>
      </c>
      <c r="C24" s="146" t="s">
        <v>7</v>
      </c>
      <c r="D24" s="147" t="s">
        <v>87</v>
      </c>
      <c r="E24" s="148" t="s">
        <v>87</v>
      </c>
      <c r="F24" s="149" t="s">
        <v>87</v>
      </c>
      <c r="G24" s="192" t="s">
        <v>87</v>
      </c>
      <c r="H24" s="150" t="s">
        <v>87</v>
      </c>
      <c r="I24" s="148" t="s">
        <v>87</v>
      </c>
      <c r="J24" s="241" t="s">
        <v>87</v>
      </c>
      <c r="L24" s="87" t="s">
        <v>23</v>
      </c>
      <c r="M24" s="87" t="s">
        <v>6</v>
      </c>
      <c r="N24" s="87" t="s">
        <v>57</v>
      </c>
    </row>
    <row r="25" spans="1:14" x14ac:dyDescent="0.25">
      <c r="A25" s="251" t="s">
        <v>76</v>
      </c>
      <c r="B25" s="215" t="s">
        <v>6</v>
      </c>
      <c r="C25" s="152" t="s">
        <v>8</v>
      </c>
      <c r="D25" s="147" t="s">
        <v>87</v>
      </c>
      <c r="E25" s="148" t="s">
        <v>87</v>
      </c>
      <c r="F25" s="149" t="s">
        <v>87</v>
      </c>
      <c r="G25" s="148" t="s">
        <v>87</v>
      </c>
      <c r="H25" s="150" t="s">
        <v>87</v>
      </c>
      <c r="I25" s="148" t="s">
        <v>87</v>
      </c>
      <c r="J25" s="241" t="s">
        <v>87</v>
      </c>
      <c r="L25" s="87" t="s">
        <v>23</v>
      </c>
      <c r="M25" s="87" t="s">
        <v>6</v>
      </c>
      <c r="N25" s="87" t="s">
        <v>58</v>
      </c>
    </row>
    <row r="26" spans="1:14" x14ac:dyDescent="0.25">
      <c r="A26" s="251" t="s">
        <v>76</v>
      </c>
      <c r="B26" s="215" t="s">
        <v>6</v>
      </c>
      <c r="C26" s="153" t="s">
        <v>17</v>
      </c>
      <c r="D26" s="154" t="s">
        <v>87</v>
      </c>
      <c r="E26" s="155" t="s">
        <v>87</v>
      </c>
      <c r="F26" s="149" t="s">
        <v>87</v>
      </c>
      <c r="G26" s="155" t="s">
        <v>87</v>
      </c>
      <c r="H26" s="156" t="s">
        <v>87</v>
      </c>
      <c r="I26" s="155" t="s">
        <v>87</v>
      </c>
      <c r="J26" s="243" t="s">
        <v>87</v>
      </c>
      <c r="L26" s="87" t="s">
        <v>23</v>
      </c>
      <c r="M26" s="87" t="s">
        <v>6</v>
      </c>
      <c r="N26" s="87" t="s">
        <v>61</v>
      </c>
    </row>
    <row r="27" spans="1:14" x14ac:dyDescent="0.25">
      <c r="A27" s="251" t="s">
        <v>76</v>
      </c>
      <c r="B27" s="215" t="s">
        <v>6</v>
      </c>
      <c r="C27" s="153" t="s">
        <v>3</v>
      </c>
      <c r="D27" s="154" t="s">
        <v>87</v>
      </c>
      <c r="E27" s="155" t="s">
        <v>87</v>
      </c>
      <c r="F27" s="149" t="s">
        <v>87</v>
      </c>
      <c r="G27" s="155" t="s">
        <v>87</v>
      </c>
      <c r="H27" s="156" t="s">
        <v>87</v>
      </c>
      <c r="I27" s="155" t="s">
        <v>87</v>
      </c>
      <c r="J27" s="243" t="s">
        <v>87</v>
      </c>
      <c r="L27" s="87" t="s">
        <v>23</v>
      </c>
      <c r="M27" s="87" t="s">
        <v>6</v>
      </c>
      <c r="N27" s="87" t="s">
        <v>62</v>
      </c>
    </row>
    <row r="28" spans="1:14" x14ac:dyDescent="0.25">
      <c r="A28" s="251" t="s">
        <v>76</v>
      </c>
      <c r="B28" s="215" t="s">
        <v>6</v>
      </c>
      <c r="C28" s="153" t="s">
        <v>9</v>
      </c>
      <c r="D28" s="154">
        <v>130</v>
      </c>
      <c r="E28" s="155">
        <v>130</v>
      </c>
      <c r="F28" s="158" t="s">
        <v>209</v>
      </c>
      <c r="G28" s="155">
        <v>130</v>
      </c>
      <c r="H28" s="156" t="s">
        <v>209</v>
      </c>
      <c r="I28" s="155">
        <v>40</v>
      </c>
      <c r="J28" s="243" t="s">
        <v>210</v>
      </c>
      <c r="L28" s="87" t="s">
        <v>23</v>
      </c>
      <c r="M28" s="87" t="s">
        <v>6</v>
      </c>
      <c r="N28" s="87" t="s">
        <v>59</v>
      </c>
    </row>
    <row r="29" spans="1:14" x14ac:dyDescent="0.25">
      <c r="A29" s="251" t="s">
        <v>76</v>
      </c>
      <c r="B29" s="214" t="s">
        <v>6</v>
      </c>
      <c r="C29" s="152" t="s">
        <v>10</v>
      </c>
      <c r="D29" s="147" t="s">
        <v>87</v>
      </c>
      <c r="E29" s="148" t="s">
        <v>87</v>
      </c>
      <c r="F29" s="149" t="s">
        <v>87</v>
      </c>
      <c r="G29" s="148" t="s">
        <v>87</v>
      </c>
      <c r="H29" s="159" t="s">
        <v>87</v>
      </c>
      <c r="I29" s="148" t="s">
        <v>87</v>
      </c>
      <c r="J29" s="241" t="s">
        <v>87</v>
      </c>
      <c r="L29" s="87" t="s">
        <v>23</v>
      </c>
      <c r="M29" s="87" t="s">
        <v>6</v>
      </c>
      <c r="N29" s="93" t="s">
        <v>60</v>
      </c>
    </row>
    <row r="30" spans="1:14" x14ac:dyDescent="0.25">
      <c r="A30" s="251" t="s">
        <v>76</v>
      </c>
      <c r="B30" s="244" t="s">
        <v>98</v>
      </c>
      <c r="C30" s="160">
        <v>1</v>
      </c>
      <c r="D30" s="161" t="s">
        <v>87</v>
      </c>
      <c r="E30" s="162" t="s">
        <v>87</v>
      </c>
      <c r="F30" s="163" t="s">
        <v>87</v>
      </c>
      <c r="G30" s="162" t="s">
        <v>87</v>
      </c>
      <c r="H30" s="164" t="s">
        <v>87</v>
      </c>
      <c r="I30" s="162" t="s">
        <v>87</v>
      </c>
      <c r="J30" s="245" t="s">
        <v>87</v>
      </c>
      <c r="L30" s="87" t="s">
        <v>23</v>
      </c>
      <c r="M30" s="87" t="s">
        <v>16</v>
      </c>
      <c r="N30" s="93">
        <v>1</v>
      </c>
    </row>
    <row r="31" spans="1:14" x14ac:dyDescent="0.25">
      <c r="A31" s="251" t="s">
        <v>76</v>
      </c>
      <c r="B31" s="215" t="s">
        <v>98</v>
      </c>
      <c r="C31" s="153">
        <v>2</v>
      </c>
      <c r="D31" s="154">
        <v>30</v>
      </c>
      <c r="E31" s="155" t="s">
        <v>88</v>
      </c>
      <c r="F31" s="158" t="s">
        <v>88</v>
      </c>
      <c r="G31" s="155" t="s">
        <v>88</v>
      </c>
      <c r="H31" s="156" t="s">
        <v>88</v>
      </c>
      <c r="I31" s="155" t="s">
        <v>87</v>
      </c>
      <c r="J31" s="243" t="s">
        <v>168</v>
      </c>
      <c r="L31" s="87" t="s">
        <v>23</v>
      </c>
      <c r="M31" s="87" t="s">
        <v>16</v>
      </c>
      <c r="N31" s="93">
        <v>2</v>
      </c>
    </row>
    <row r="32" spans="1:14" x14ac:dyDescent="0.25">
      <c r="A32" s="251" t="s">
        <v>76</v>
      </c>
      <c r="B32" s="215" t="s">
        <v>98</v>
      </c>
      <c r="C32" s="153">
        <v>3</v>
      </c>
      <c r="D32" s="154" t="s">
        <v>87</v>
      </c>
      <c r="E32" s="155" t="s">
        <v>87</v>
      </c>
      <c r="F32" s="158" t="s">
        <v>87</v>
      </c>
      <c r="G32" s="155" t="s">
        <v>87</v>
      </c>
      <c r="H32" s="156" t="s">
        <v>87</v>
      </c>
      <c r="I32" s="155" t="s">
        <v>87</v>
      </c>
      <c r="J32" s="243" t="s">
        <v>87</v>
      </c>
      <c r="L32" s="87" t="s">
        <v>23</v>
      </c>
      <c r="M32" s="87" t="s">
        <v>16</v>
      </c>
      <c r="N32" s="93">
        <v>3</v>
      </c>
    </row>
    <row r="33" spans="1:14" x14ac:dyDescent="0.25">
      <c r="A33" s="251" t="s">
        <v>76</v>
      </c>
      <c r="B33" s="215" t="s">
        <v>98</v>
      </c>
      <c r="C33" s="153">
        <v>4</v>
      </c>
      <c r="D33" s="154">
        <v>40</v>
      </c>
      <c r="E33" s="155" t="s">
        <v>88</v>
      </c>
      <c r="F33" s="158" t="s">
        <v>88</v>
      </c>
      <c r="G33" s="155" t="s">
        <v>88</v>
      </c>
      <c r="H33" s="156" t="s">
        <v>88</v>
      </c>
      <c r="I33" s="155" t="s">
        <v>87</v>
      </c>
      <c r="J33" s="243" t="s">
        <v>166</v>
      </c>
      <c r="L33" s="87" t="s">
        <v>23</v>
      </c>
      <c r="M33" s="87" t="s">
        <v>16</v>
      </c>
      <c r="N33" s="93">
        <v>4</v>
      </c>
    </row>
    <row r="34" spans="1:14" x14ac:dyDescent="0.25">
      <c r="A34" s="251" t="s">
        <v>76</v>
      </c>
      <c r="B34" s="215" t="s">
        <v>98</v>
      </c>
      <c r="C34" s="166">
        <v>5</v>
      </c>
      <c r="D34" s="167">
        <v>30</v>
      </c>
      <c r="E34" s="168" t="s">
        <v>87</v>
      </c>
      <c r="F34" s="169" t="s">
        <v>88</v>
      </c>
      <c r="G34" s="168" t="s">
        <v>87</v>
      </c>
      <c r="H34" s="170" t="s">
        <v>88</v>
      </c>
      <c r="I34" s="168" t="s">
        <v>87</v>
      </c>
      <c r="J34" s="246" t="s">
        <v>160</v>
      </c>
      <c r="L34" s="87" t="s">
        <v>23</v>
      </c>
      <c r="M34" s="87" t="s">
        <v>16</v>
      </c>
      <c r="N34" s="87">
        <v>5</v>
      </c>
    </row>
    <row r="35" spans="1:14" x14ac:dyDescent="0.25">
      <c r="A35" s="251" t="s">
        <v>76</v>
      </c>
      <c r="B35" s="215" t="s">
        <v>98</v>
      </c>
      <c r="C35" s="153" t="s">
        <v>14</v>
      </c>
      <c r="D35" s="154" t="s">
        <v>87</v>
      </c>
      <c r="E35" s="155" t="s">
        <v>87</v>
      </c>
      <c r="F35" s="158" t="s">
        <v>87</v>
      </c>
      <c r="G35" s="155" t="s">
        <v>87</v>
      </c>
      <c r="H35" s="159" t="s">
        <v>87</v>
      </c>
      <c r="I35" s="155" t="s">
        <v>87</v>
      </c>
      <c r="J35" s="243" t="s">
        <v>87</v>
      </c>
      <c r="L35" s="87" t="s">
        <v>23</v>
      </c>
      <c r="M35" s="87" t="s">
        <v>16</v>
      </c>
      <c r="N35" s="87" t="s">
        <v>31</v>
      </c>
    </row>
    <row r="36" spans="1:14" x14ac:dyDescent="0.25">
      <c r="A36" s="251" t="s">
        <v>76</v>
      </c>
      <c r="B36" s="214" t="s">
        <v>98</v>
      </c>
      <c r="C36" s="172" t="s">
        <v>10</v>
      </c>
      <c r="D36" s="173" t="s">
        <v>87</v>
      </c>
      <c r="E36" s="174" t="s">
        <v>87</v>
      </c>
      <c r="F36" s="175" t="s">
        <v>87</v>
      </c>
      <c r="G36" s="174" t="s">
        <v>87</v>
      </c>
      <c r="H36" s="176" t="s">
        <v>87</v>
      </c>
      <c r="I36" s="174" t="s">
        <v>87</v>
      </c>
      <c r="J36" s="247" t="s">
        <v>87</v>
      </c>
      <c r="L36" s="87" t="s">
        <v>23</v>
      </c>
      <c r="M36" s="87" t="s">
        <v>16</v>
      </c>
      <c r="N36" s="87" t="s">
        <v>60</v>
      </c>
    </row>
    <row r="37" spans="1:14" x14ac:dyDescent="0.25">
      <c r="A37" s="251" t="s">
        <v>76</v>
      </c>
      <c r="B37" s="140" t="s">
        <v>0</v>
      </c>
      <c r="C37" s="152" t="s">
        <v>1</v>
      </c>
      <c r="D37" s="147">
        <v>120</v>
      </c>
      <c r="E37" s="148" t="s">
        <v>88</v>
      </c>
      <c r="F37" s="149" t="s">
        <v>88</v>
      </c>
      <c r="G37" s="148" t="s">
        <v>88</v>
      </c>
      <c r="H37" s="164" t="s">
        <v>88</v>
      </c>
      <c r="I37" s="148">
        <v>40</v>
      </c>
      <c r="J37" s="241" t="s">
        <v>173</v>
      </c>
      <c r="L37" s="87" t="s">
        <v>23</v>
      </c>
      <c r="M37" s="87" t="s">
        <v>0</v>
      </c>
      <c r="N37" s="87" t="s">
        <v>63</v>
      </c>
    </row>
    <row r="38" spans="1:14" x14ac:dyDescent="0.25">
      <c r="A38" s="251" t="s">
        <v>76</v>
      </c>
      <c r="B38" s="215" t="s">
        <v>0</v>
      </c>
      <c r="C38" s="108" t="s">
        <v>2</v>
      </c>
      <c r="D38" s="178">
        <v>30</v>
      </c>
      <c r="E38" s="179" t="s">
        <v>87</v>
      </c>
      <c r="F38" s="180" t="s">
        <v>88</v>
      </c>
      <c r="G38" s="179" t="s">
        <v>87</v>
      </c>
      <c r="H38" s="181" t="s">
        <v>88</v>
      </c>
      <c r="I38" s="179" t="s">
        <v>87</v>
      </c>
      <c r="J38" s="248" t="s">
        <v>163</v>
      </c>
      <c r="L38" s="87" t="s">
        <v>23</v>
      </c>
      <c r="M38" s="87" t="s">
        <v>0</v>
      </c>
      <c r="N38" s="87" t="s">
        <v>61</v>
      </c>
    </row>
    <row r="39" spans="1:14" x14ac:dyDescent="0.25">
      <c r="A39" s="251" t="s">
        <v>76</v>
      </c>
      <c r="B39" s="215" t="s">
        <v>0</v>
      </c>
      <c r="C39" s="153" t="s">
        <v>3</v>
      </c>
      <c r="D39" s="154" t="s">
        <v>87</v>
      </c>
      <c r="E39" s="155" t="s">
        <v>87</v>
      </c>
      <c r="F39" s="158" t="s">
        <v>87</v>
      </c>
      <c r="G39" s="155" t="s">
        <v>87</v>
      </c>
      <c r="H39" s="156" t="s">
        <v>87</v>
      </c>
      <c r="I39" s="155" t="s">
        <v>87</v>
      </c>
      <c r="J39" s="243" t="s">
        <v>87</v>
      </c>
      <c r="L39" s="87" t="s">
        <v>23</v>
      </c>
      <c r="M39" s="87" t="s">
        <v>0</v>
      </c>
      <c r="N39" s="87" t="s">
        <v>62</v>
      </c>
    </row>
    <row r="40" spans="1:14" ht="15.75" thickBot="1" x14ac:dyDescent="0.3">
      <c r="A40" s="252" t="s">
        <v>76</v>
      </c>
      <c r="B40" s="218" t="s">
        <v>0</v>
      </c>
      <c r="C40" s="183" t="s">
        <v>10</v>
      </c>
      <c r="D40" s="184" t="s">
        <v>87</v>
      </c>
      <c r="E40" s="185" t="s">
        <v>87</v>
      </c>
      <c r="F40" s="186" t="s">
        <v>87</v>
      </c>
      <c r="G40" s="185" t="s">
        <v>87</v>
      </c>
      <c r="H40" s="187" t="s">
        <v>87</v>
      </c>
      <c r="I40" s="185" t="s">
        <v>87</v>
      </c>
      <c r="J40" s="250" t="s">
        <v>87</v>
      </c>
      <c r="L40" s="87" t="s">
        <v>23</v>
      </c>
      <c r="M40" s="87" t="s">
        <v>0</v>
      </c>
      <c r="N40" s="87" t="s">
        <v>60</v>
      </c>
    </row>
    <row r="41" spans="1:14" x14ac:dyDescent="0.25">
      <c r="A41" s="239" t="s">
        <v>11</v>
      </c>
      <c r="B41" s="240" t="s">
        <v>6</v>
      </c>
      <c r="C41" s="146" t="s">
        <v>7</v>
      </c>
      <c r="D41" s="147" t="s">
        <v>14</v>
      </c>
      <c r="E41" s="148" t="s">
        <v>14</v>
      </c>
      <c r="F41" s="149" t="s">
        <v>14</v>
      </c>
      <c r="G41" s="192" t="s">
        <v>14</v>
      </c>
      <c r="H41" s="150" t="s">
        <v>14</v>
      </c>
      <c r="I41" s="148" t="s">
        <v>14</v>
      </c>
      <c r="J41" s="241" t="s">
        <v>14</v>
      </c>
      <c r="L41" s="87" t="s">
        <v>65</v>
      </c>
      <c r="M41" s="87" t="s">
        <v>6</v>
      </c>
      <c r="N41" s="87" t="s">
        <v>57</v>
      </c>
    </row>
    <row r="42" spans="1:14" x14ac:dyDescent="0.25">
      <c r="A42" s="251" t="s">
        <v>11</v>
      </c>
      <c r="B42" s="215" t="s">
        <v>6</v>
      </c>
      <c r="C42" s="152" t="s">
        <v>8</v>
      </c>
      <c r="D42" s="147" t="s">
        <v>14</v>
      </c>
      <c r="E42" s="148" t="s">
        <v>14</v>
      </c>
      <c r="F42" s="149" t="s">
        <v>14</v>
      </c>
      <c r="G42" s="148" t="s">
        <v>14</v>
      </c>
      <c r="H42" s="150" t="s">
        <v>14</v>
      </c>
      <c r="I42" s="148" t="s">
        <v>14</v>
      </c>
      <c r="J42" s="241" t="s">
        <v>14</v>
      </c>
      <c r="L42" s="87" t="s">
        <v>65</v>
      </c>
      <c r="M42" s="87" t="s">
        <v>6</v>
      </c>
      <c r="N42" s="87" t="s">
        <v>58</v>
      </c>
    </row>
    <row r="43" spans="1:14" x14ac:dyDescent="0.25">
      <c r="A43" s="251" t="s">
        <v>11</v>
      </c>
      <c r="B43" s="215" t="s">
        <v>6</v>
      </c>
      <c r="C43" s="153" t="s">
        <v>17</v>
      </c>
      <c r="D43" s="154" t="s">
        <v>14</v>
      </c>
      <c r="E43" s="155" t="s">
        <v>14</v>
      </c>
      <c r="F43" s="149" t="s">
        <v>14</v>
      </c>
      <c r="G43" s="155" t="s">
        <v>14</v>
      </c>
      <c r="H43" s="156" t="s">
        <v>14</v>
      </c>
      <c r="I43" s="155" t="s">
        <v>14</v>
      </c>
      <c r="J43" s="243" t="s">
        <v>14</v>
      </c>
      <c r="L43" s="87" t="s">
        <v>65</v>
      </c>
      <c r="M43" s="87" t="s">
        <v>6</v>
      </c>
      <c r="N43" s="87" t="s">
        <v>61</v>
      </c>
    </row>
    <row r="44" spans="1:14" x14ac:dyDescent="0.25">
      <c r="A44" s="251" t="s">
        <v>11</v>
      </c>
      <c r="B44" s="215" t="s">
        <v>6</v>
      </c>
      <c r="C44" s="153" t="s">
        <v>3</v>
      </c>
      <c r="D44" s="154" t="s">
        <v>14</v>
      </c>
      <c r="E44" s="155" t="s">
        <v>14</v>
      </c>
      <c r="F44" s="149" t="s">
        <v>14</v>
      </c>
      <c r="G44" s="155" t="s">
        <v>14</v>
      </c>
      <c r="H44" s="156" t="s">
        <v>14</v>
      </c>
      <c r="I44" s="155" t="s">
        <v>14</v>
      </c>
      <c r="J44" s="243" t="s">
        <v>14</v>
      </c>
      <c r="L44" s="87" t="s">
        <v>65</v>
      </c>
      <c r="M44" s="87" t="s">
        <v>6</v>
      </c>
      <c r="N44" s="87" t="s">
        <v>62</v>
      </c>
    </row>
    <row r="45" spans="1:14" x14ac:dyDescent="0.25">
      <c r="A45" s="251" t="s">
        <v>11</v>
      </c>
      <c r="B45" s="215" t="s">
        <v>6</v>
      </c>
      <c r="C45" s="153" t="s">
        <v>9</v>
      </c>
      <c r="D45" s="154" t="s">
        <v>14</v>
      </c>
      <c r="E45" s="155" t="s">
        <v>14</v>
      </c>
      <c r="F45" s="158" t="s">
        <v>14</v>
      </c>
      <c r="G45" s="155" t="s">
        <v>14</v>
      </c>
      <c r="H45" s="156" t="s">
        <v>14</v>
      </c>
      <c r="I45" s="155" t="s">
        <v>14</v>
      </c>
      <c r="J45" s="243" t="s">
        <v>14</v>
      </c>
      <c r="L45" s="87" t="s">
        <v>65</v>
      </c>
      <c r="M45" s="87" t="s">
        <v>6</v>
      </c>
      <c r="N45" s="87" t="s">
        <v>59</v>
      </c>
    </row>
    <row r="46" spans="1:14" x14ac:dyDescent="0.25">
      <c r="A46" s="251" t="s">
        <v>11</v>
      </c>
      <c r="B46" s="214" t="s">
        <v>6</v>
      </c>
      <c r="C46" s="152" t="s">
        <v>10</v>
      </c>
      <c r="D46" s="147" t="s">
        <v>14</v>
      </c>
      <c r="E46" s="148" t="s">
        <v>14</v>
      </c>
      <c r="F46" s="149" t="s">
        <v>14</v>
      </c>
      <c r="G46" s="148" t="s">
        <v>14</v>
      </c>
      <c r="H46" s="159" t="s">
        <v>14</v>
      </c>
      <c r="I46" s="148" t="s">
        <v>14</v>
      </c>
      <c r="J46" s="241" t="s">
        <v>14</v>
      </c>
      <c r="L46" s="87" t="s">
        <v>65</v>
      </c>
      <c r="M46" s="87" t="s">
        <v>6</v>
      </c>
      <c r="N46" s="93" t="s">
        <v>60</v>
      </c>
    </row>
    <row r="47" spans="1:14" x14ac:dyDescent="0.25">
      <c r="A47" s="251" t="s">
        <v>11</v>
      </c>
      <c r="B47" s="244" t="s">
        <v>98</v>
      </c>
      <c r="C47" s="160">
        <v>1</v>
      </c>
      <c r="D47" s="161" t="s">
        <v>14</v>
      </c>
      <c r="E47" s="162" t="s">
        <v>14</v>
      </c>
      <c r="F47" s="163" t="s">
        <v>14</v>
      </c>
      <c r="G47" s="162" t="s">
        <v>14</v>
      </c>
      <c r="H47" s="164" t="s">
        <v>14</v>
      </c>
      <c r="I47" s="162" t="s">
        <v>14</v>
      </c>
      <c r="J47" s="245" t="s">
        <v>14</v>
      </c>
      <c r="L47" s="87" t="s">
        <v>65</v>
      </c>
      <c r="M47" s="87" t="s">
        <v>16</v>
      </c>
      <c r="N47" s="93">
        <v>1</v>
      </c>
    </row>
    <row r="48" spans="1:14" x14ac:dyDescent="0.25">
      <c r="A48" s="251" t="s">
        <v>11</v>
      </c>
      <c r="B48" s="215" t="s">
        <v>98</v>
      </c>
      <c r="C48" s="153">
        <v>2</v>
      </c>
      <c r="D48" s="154" t="s">
        <v>14</v>
      </c>
      <c r="E48" s="155" t="s">
        <v>14</v>
      </c>
      <c r="F48" s="158" t="s">
        <v>14</v>
      </c>
      <c r="G48" s="155" t="s">
        <v>14</v>
      </c>
      <c r="H48" s="156" t="s">
        <v>14</v>
      </c>
      <c r="I48" s="155" t="s">
        <v>14</v>
      </c>
      <c r="J48" s="243" t="s">
        <v>14</v>
      </c>
      <c r="L48" s="87" t="s">
        <v>65</v>
      </c>
      <c r="M48" s="87" t="s">
        <v>16</v>
      </c>
      <c r="N48" s="93">
        <v>2</v>
      </c>
    </row>
    <row r="49" spans="1:14" x14ac:dyDescent="0.25">
      <c r="A49" s="251" t="s">
        <v>11</v>
      </c>
      <c r="B49" s="215" t="s">
        <v>98</v>
      </c>
      <c r="C49" s="153">
        <v>3</v>
      </c>
      <c r="D49" s="154" t="s">
        <v>14</v>
      </c>
      <c r="E49" s="155" t="s">
        <v>14</v>
      </c>
      <c r="F49" s="158" t="s">
        <v>14</v>
      </c>
      <c r="G49" s="155" t="s">
        <v>14</v>
      </c>
      <c r="H49" s="156" t="s">
        <v>14</v>
      </c>
      <c r="I49" s="155" t="s">
        <v>14</v>
      </c>
      <c r="J49" s="243" t="s">
        <v>14</v>
      </c>
      <c r="L49" s="87" t="s">
        <v>65</v>
      </c>
      <c r="M49" s="87" t="s">
        <v>16</v>
      </c>
      <c r="N49" s="93">
        <v>3</v>
      </c>
    </row>
    <row r="50" spans="1:14" x14ac:dyDescent="0.25">
      <c r="A50" s="251" t="s">
        <v>11</v>
      </c>
      <c r="B50" s="215" t="s">
        <v>98</v>
      </c>
      <c r="C50" s="153">
        <v>4</v>
      </c>
      <c r="D50" s="154" t="s">
        <v>14</v>
      </c>
      <c r="E50" s="155" t="s">
        <v>14</v>
      </c>
      <c r="F50" s="158" t="s">
        <v>14</v>
      </c>
      <c r="G50" s="155" t="s">
        <v>14</v>
      </c>
      <c r="H50" s="156" t="s">
        <v>14</v>
      </c>
      <c r="I50" s="155" t="s">
        <v>14</v>
      </c>
      <c r="J50" s="243" t="s">
        <v>14</v>
      </c>
      <c r="L50" s="87" t="s">
        <v>65</v>
      </c>
      <c r="M50" s="87" t="s">
        <v>16</v>
      </c>
      <c r="N50" s="93">
        <v>4</v>
      </c>
    </row>
    <row r="51" spans="1:14" x14ac:dyDescent="0.25">
      <c r="A51" s="251" t="s">
        <v>11</v>
      </c>
      <c r="B51" s="215" t="s">
        <v>98</v>
      </c>
      <c r="C51" s="166">
        <v>5</v>
      </c>
      <c r="D51" s="167" t="s">
        <v>14</v>
      </c>
      <c r="E51" s="168" t="s">
        <v>14</v>
      </c>
      <c r="F51" s="169" t="s">
        <v>14</v>
      </c>
      <c r="G51" s="168" t="s">
        <v>14</v>
      </c>
      <c r="H51" s="170" t="s">
        <v>14</v>
      </c>
      <c r="I51" s="168" t="s">
        <v>14</v>
      </c>
      <c r="J51" s="246" t="s">
        <v>14</v>
      </c>
      <c r="L51" s="87" t="s">
        <v>65</v>
      </c>
      <c r="M51" s="87" t="s">
        <v>16</v>
      </c>
      <c r="N51" s="87">
        <v>5</v>
      </c>
    </row>
    <row r="52" spans="1:14" x14ac:dyDescent="0.25">
      <c r="A52" s="251" t="s">
        <v>11</v>
      </c>
      <c r="B52" s="215" t="s">
        <v>98</v>
      </c>
      <c r="C52" s="153" t="s">
        <v>14</v>
      </c>
      <c r="D52" s="154" t="s">
        <v>14</v>
      </c>
      <c r="E52" s="155" t="s">
        <v>14</v>
      </c>
      <c r="F52" s="158" t="s">
        <v>14</v>
      </c>
      <c r="G52" s="155" t="s">
        <v>14</v>
      </c>
      <c r="H52" s="159" t="s">
        <v>14</v>
      </c>
      <c r="I52" s="155" t="s">
        <v>14</v>
      </c>
      <c r="J52" s="243" t="s">
        <v>14</v>
      </c>
      <c r="L52" s="87" t="s">
        <v>65</v>
      </c>
      <c r="M52" s="87" t="s">
        <v>16</v>
      </c>
      <c r="N52" s="87" t="s">
        <v>31</v>
      </c>
    </row>
    <row r="53" spans="1:14" x14ac:dyDescent="0.25">
      <c r="A53" s="251" t="s">
        <v>11</v>
      </c>
      <c r="B53" s="214" t="s">
        <v>98</v>
      </c>
      <c r="C53" s="172" t="s">
        <v>10</v>
      </c>
      <c r="D53" s="173" t="s">
        <v>14</v>
      </c>
      <c r="E53" s="174" t="s">
        <v>14</v>
      </c>
      <c r="F53" s="175" t="s">
        <v>14</v>
      </c>
      <c r="G53" s="174" t="s">
        <v>14</v>
      </c>
      <c r="H53" s="176" t="s">
        <v>14</v>
      </c>
      <c r="I53" s="174" t="s">
        <v>14</v>
      </c>
      <c r="J53" s="247" t="s">
        <v>14</v>
      </c>
      <c r="L53" s="87" t="s">
        <v>65</v>
      </c>
      <c r="M53" s="87" t="s">
        <v>16</v>
      </c>
      <c r="N53" s="87" t="s">
        <v>60</v>
      </c>
    </row>
    <row r="54" spans="1:14" x14ac:dyDescent="0.25">
      <c r="A54" s="251" t="s">
        <v>11</v>
      </c>
      <c r="B54" s="140" t="s">
        <v>0</v>
      </c>
      <c r="C54" s="152" t="s">
        <v>1</v>
      </c>
      <c r="D54" s="147" t="s">
        <v>14</v>
      </c>
      <c r="E54" s="148" t="s">
        <v>14</v>
      </c>
      <c r="F54" s="149" t="s">
        <v>14</v>
      </c>
      <c r="G54" s="148" t="s">
        <v>14</v>
      </c>
      <c r="H54" s="164" t="s">
        <v>14</v>
      </c>
      <c r="I54" s="148" t="s">
        <v>14</v>
      </c>
      <c r="J54" s="241" t="s">
        <v>14</v>
      </c>
      <c r="L54" s="87" t="s">
        <v>65</v>
      </c>
      <c r="M54" s="87" t="s">
        <v>0</v>
      </c>
      <c r="N54" s="87" t="s">
        <v>63</v>
      </c>
    </row>
    <row r="55" spans="1:14" x14ac:dyDescent="0.25">
      <c r="A55" s="251" t="s">
        <v>11</v>
      </c>
      <c r="B55" s="215" t="s">
        <v>0</v>
      </c>
      <c r="C55" s="108" t="s">
        <v>2</v>
      </c>
      <c r="D55" s="178" t="s">
        <v>14</v>
      </c>
      <c r="E55" s="179" t="s">
        <v>14</v>
      </c>
      <c r="F55" s="180" t="s">
        <v>14</v>
      </c>
      <c r="G55" s="179" t="s">
        <v>14</v>
      </c>
      <c r="H55" s="181" t="s">
        <v>14</v>
      </c>
      <c r="I55" s="179" t="s">
        <v>14</v>
      </c>
      <c r="J55" s="248" t="s">
        <v>14</v>
      </c>
      <c r="L55" s="87" t="s">
        <v>65</v>
      </c>
      <c r="M55" s="87" t="s">
        <v>0</v>
      </c>
      <c r="N55" s="87" t="s">
        <v>61</v>
      </c>
    </row>
    <row r="56" spans="1:14" x14ac:dyDescent="0.25">
      <c r="A56" s="251" t="s">
        <v>11</v>
      </c>
      <c r="B56" s="215" t="s">
        <v>0</v>
      </c>
      <c r="C56" s="153" t="s">
        <v>3</v>
      </c>
      <c r="D56" s="154" t="s">
        <v>14</v>
      </c>
      <c r="E56" s="155" t="s">
        <v>14</v>
      </c>
      <c r="F56" s="158" t="s">
        <v>14</v>
      </c>
      <c r="G56" s="155" t="s">
        <v>14</v>
      </c>
      <c r="H56" s="156" t="s">
        <v>14</v>
      </c>
      <c r="I56" s="155" t="s">
        <v>14</v>
      </c>
      <c r="J56" s="243" t="s">
        <v>14</v>
      </c>
      <c r="L56" s="87" t="s">
        <v>65</v>
      </c>
      <c r="M56" s="87" t="s">
        <v>0</v>
      </c>
      <c r="N56" s="87" t="s">
        <v>62</v>
      </c>
    </row>
    <row r="57" spans="1:14" x14ac:dyDescent="0.25">
      <c r="A57" s="251" t="s">
        <v>11</v>
      </c>
      <c r="B57" s="215" t="s">
        <v>0</v>
      </c>
      <c r="C57" s="166" t="s">
        <v>10</v>
      </c>
      <c r="D57" s="167" t="s">
        <v>14</v>
      </c>
      <c r="E57" s="168" t="s">
        <v>14</v>
      </c>
      <c r="F57" s="169" t="s">
        <v>14</v>
      </c>
      <c r="G57" s="168" t="s">
        <v>14</v>
      </c>
      <c r="H57" s="176" t="s">
        <v>14</v>
      </c>
      <c r="I57" s="168" t="s">
        <v>14</v>
      </c>
      <c r="J57" s="246" t="s">
        <v>14</v>
      </c>
      <c r="L57" s="87" t="s">
        <v>65</v>
      </c>
      <c r="M57" s="87" t="s">
        <v>0</v>
      </c>
      <c r="N57" s="87" t="s">
        <v>60</v>
      </c>
    </row>
    <row r="58" spans="1:14" x14ac:dyDescent="0.25">
      <c r="A58" s="314" t="s">
        <v>117</v>
      </c>
      <c r="B58" s="315"/>
      <c r="C58" s="211"/>
      <c r="D58" s="226"/>
      <c r="E58" s="227"/>
      <c r="F58" s="228"/>
      <c r="G58" s="227"/>
      <c r="H58" s="316"/>
      <c r="I58" s="227"/>
      <c r="J58" s="228"/>
    </row>
    <row r="59" spans="1:14" hidden="1" x14ac:dyDescent="0.25">
      <c r="A59" s="253"/>
      <c r="D59" s="85" t="s">
        <v>21</v>
      </c>
      <c r="E59" s="85" t="s">
        <v>27</v>
      </c>
      <c r="F59" s="85" t="s">
        <v>83</v>
      </c>
      <c r="G59" s="85" t="s">
        <v>28</v>
      </c>
      <c r="H59" s="85" t="s">
        <v>84</v>
      </c>
      <c r="I59" s="85" t="s">
        <v>29</v>
      </c>
      <c r="J59" s="85" t="s">
        <v>85</v>
      </c>
    </row>
  </sheetData>
  <sheetProtection password="AD59" sheet="1" objects="1" scenarios="1"/>
  <pageMargins left="0.7" right="0.7" top="0.75" bottom="0.75" header="0.3" footer="0.3"/>
  <pageSetup paperSize="9" scale="37" orientation="landscape" r:id="rId1"/>
  <colBreaks count="1" manualBreakCount="1">
    <brk id="13" max="58" man="1"/>
  </col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49"/>
  <sheetViews>
    <sheetView zoomScaleNormal="100" workbookViewId="0">
      <selection activeCell="D2" sqref="D2"/>
    </sheetView>
  </sheetViews>
  <sheetFormatPr defaultRowHeight="15" customHeight="1" x14ac:dyDescent="0.2"/>
  <cols>
    <col min="1" max="1" width="3.5703125" style="21" customWidth="1"/>
    <col min="2" max="2" width="11.7109375" style="21" customWidth="1"/>
    <col min="3" max="3" width="18.42578125" style="21" customWidth="1"/>
    <col min="4" max="8" width="11.5703125" style="21" customWidth="1"/>
    <col min="9" max="9" width="13.140625" style="21" customWidth="1"/>
    <col min="10" max="10" width="14.7109375" style="22" customWidth="1"/>
    <col min="11" max="15" width="11.5703125" style="21" customWidth="1"/>
    <col min="16" max="16" width="13.140625" style="21" customWidth="1"/>
    <col min="17" max="17" width="14.7109375" style="21" customWidth="1"/>
    <col min="18" max="22" width="11.5703125" style="21" customWidth="1"/>
    <col min="23" max="23" width="13.140625" style="21" customWidth="1"/>
    <col min="24" max="24" width="14.7109375" style="21" customWidth="1"/>
    <col min="25" max="25" width="9.140625" style="21"/>
    <col min="26" max="26" width="15.140625" style="21" hidden="1" customWidth="1"/>
    <col min="27" max="27" width="10.28515625" style="21" hidden="1" customWidth="1"/>
    <col min="28" max="16384" width="9.140625" style="21"/>
  </cols>
  <sheetData>
    <row r="1" spans="1:27" ht="18" customHeight="1" x14ac:dyDescent="0.25">
      <c r="A1" s="3" t="s">
        <v>32</v>
      </c>
    </row>
    <row r="3" spans="1:27" ht="15" customHeight="1" x14ac:dyDescent="0.25">
      <c r="A3" s="4" t="s">
        <v>110</v>
      </c>
      <c r="B3" s="20"/>
    </row>
    <row r="4" spans="1:27" ht="15" customHeight="1" x14ac:dyDescent="0.2">
      <c r="A4" s="21" t="s">
        <v>66</v>
      </c>
      <c r="C4" s="123" t="str">
        <f>Provider</f>
        <v>The University of Manchester</v>
      </c>
    </row>
    <row r="5" spans="1:27" ht="15" customHeight="1" x14ac:dyDescent="0.2">
      <c r="A5" s="21" t="s">
        <v>67</v>
      </c>
      <c r="C5" s="123">
        <f>UKPRN</f>
        <v>10007798</v>
      </c>
    </row>
    <row r="6" spans="1:27" ht="15" customHeight="1" x14ac:dyDescent="0.2">
      <c r="C6" s="123"/>
      <c r="Z6" s="65"/>
    </row>
    <row r="7" spans="1:27" ht="15" customHeight="1" x14ac:dyDescent="0.2">
      <c r="A7" s="20" t="s">
        <v>33</v>
      </c>
    </row>
    <row r="8" spans="1:27" ht="15" customHeight="1" x14ac:dyDescent="0.2">
      <c r="D8" s="22"/>
    </row>
    <row r="9" spans="1:27" s="27" customFormat="1" ht="15" customHeight="1" x14ac:dyDescent="0.2">
      <c r="B9" s="26"/>
      <c r="C9" s="23"/>
      <c r="D9" s="24" t="s">
        <v>34</v>
      </c>
      <c r="E9" s="25"/>
      <c r="F9" s="26"/>
      <c r="G9" s="26"/>
      <c r="H9" s="26"/>
      <c r="I9" s="21"/>
      <c r="J9" s="189"/>
      <c r="Z9" s="28" t="s">
        <v>24</v>
      </c>
      <c r="AA9" s="28" t="s">
        <v>30</v>
      </c>
    </row>
    <row r="10" spans="1:27" ht="15" customHeight="1" x14ac:dyDescent="0.2">
      <c r="A10" s="352" t="s">
        <v>6</v>
      </c>
      <c r="B10" s="352"/>
      <c r="C10" s="29" t="s">
        <v>105</v>
      </c>
      <c r="D10" s="30" t="s">
        <v>150</v>
      </c>
      <c r="E10" s="31"/>
      <c r="F10" s="20" t="s">
        <v>86</v>
      </c>
      <c r="H10" s="31"/>
      <c r="Z10" s="32" t="s">
        <v>6</v>
      </c>
      <c r="AA10" s="32" t="s">
        <v>105</v>
      </c>
    </row>
    <row r="11" spans="1:27" ht="15" customHeight="1" x14ac:dyDescent="0.2">
      <c r="A11" s="353"/>
      <c r="B11" s="353"/>
      <c r="C11" s="33" t="s">
        <v>9</v>
      </c>
      <c r="D11" s="34" t="s">
        <v>151</v>
      </c>
      <c r="E11" s="31"/>
      <c r="H11" s="31"/>
      <c r="Z11" s="32" t="s">
        <v>6</v>
      </c>
      <c r="AA11" s="32" t="s">
        <v>59</v>
      </c>
    </row>
    <row r="12" spans="1:27" ht="15" customHeight="1" x14ac:dyDescent="0.2">
      <c r="A12" s="354" t="s">
        <v>98</v>
      </c>
      <c r="B12" s="354"/>
      <c r="C12" s="29" t="s">
        <v>111</v>
      </c>
      <c r="D12" s="30" t="s">
        <v>152</v>
      </c>
      <c r="E12" s="31"/>
      <c r="F12" s="130" t="s">
        <v>14</v>
      </c>
      <c r="G12" s="118" t="s">
        <v>103</v>
      </c>
      <c r="H12" s="31"/>
      <c r="Z12" s="32" t="s">
        <v>16</v>
      </c>
      <c r="AA12" s="35">
        <v>12</v>
      </c>
    </row>
    <row r="13" spans="1:27" ht="15" customHeight="1" x14ac:dyDescent="0.2">
      <c r="A13" s="355"/>
      <c r="B13" s="355"/>
      <c r="C13" s="33" t="s">
        <v>35</v>
      </c>
      <c r="D13" s="34" t="s">
        <v>153</v>
      </c>
      <c r="E13" s="36"/>
      <c r="F13" s="21" t="s">
        <v>87</v>
      </c>
      <c r="G13" s="21" t="s">
        <v>90</v>
      </c>
      <c r="H13" s="36"/>
      <c r="Z13" s="32" t="s">
        <v>16</v>
      </c>
      <c r="AA13" s="35">
        <v>345</v>
      </c>
    </row>
    <row r="14" spans="1:27" ht="15" customHeight="1" x14ac:dyDescent="0.2">
      <c r="A14" s="356" t="s">
        <v>0</v>
      </c>
      <c r="B14" s="356"/>
      <c r="C14" s="29" t="s">
        <v>1</v>
      </c>
      <c r="D14" s="30" t="s">
        <v>154</v>
      </c>
      <c r="E14" s="36"/>
      <c r="F14" s="21" t="s">
        <v>88</v>
      </c>
      <c r="G14" s="21" t="s">
        <v>91</v>
      </c>
      <c r="H14" s="36"/>
      <c r="Z14" s="32" t="s">
        <v>0</v>
      </c>
      <c r="AA14" s="35">
        <v>2</v>
      </c>
    </row>
    <row r="15" spans="1:27" ht="15" customHeight="1" x14ac:dyDescent="0.2">
      <c r="A15" s="357"/>
      <c r="B15" s="357"/>
      <c r="C15" s="37" t="s">
        <v>2</v>
      </c>
      <c r="D15" s="38" t="s">
        <v>155</v>
      </c>
      <c r="E15" s="36"/>
      <c r="F15" s="36"/>
      <c r="G15" s="36"/>
      <c r="H15" s="36"/>
      <c r="I15" s="36"/>
      <c r="J15" s="190"/>
      <c r="Z15" s="32" t="s">
        <v>0</v>
      </c>
      <c r="AA15" s="35">
        <v>1</v>
      </c>
    </row>
    <row r="16" spans="1:27" ht="15" customHeight="1" x14ac:dyDescent="0.2">
      <c r="A16" s="358"/>
      <c r="B16" s="358"/>
      <c r="C16" s="39" t="s">
        <v>3</v>
      </c>
      <c r="D16" s="40" t="s">
        <v>87</v>
      </c>
      <c r="E16" s="36"/>
      <c r="F16" s="121" t="s">
        <v>109</v>
      </c>
      <c r="G16" s="36"/>
      <c r="H16" s="36"/>
      <c r="I16" s="36"/>
      <c r="J16" s="190"/>
      <c r="Z16" s="32" t="s">
        <v>0</v>
      </c>
      <c r="AA16" s="35">
        <v>9</v>
      </c>
    </row>
    <row r="17" spans="1:27" ht="15" customHeight="1" x14ac:dyDescent="0.2">
      <c r="B17" s="41"/>
      <c r="C17" s="36"/>
      <c r="D17" s="42"/>
      <c r="E17" s="36"/>
      <c r="F17" s="36"/>
      <c r="G17" s="36"/>
      <c r="H17" s="36"/>
      <c r="I17" s="36"/>
      <c r="J17" s="190"/>
    </row>
    <row r="18" spans="1:27" ht="15" hidden="1" customHeight="1" x14ac:dyDescent="0.2">
      <c r="B18" s="41"/>
      <c r="C18" s="36"/>
      <c r="D18" s="43" t="s">
        <v>55</v>
      </c>
      <c r="E18" s="36"/>
      <c r="F18" s="36"/>
      <c r="G18" s="36"/>
      <c r="H18" s="36"/>
      <c r="I18" s="36"/>
      <c r="J18" s="190"/>
    </row>
    <row r="19" spans="1:27" ht="15" customHeight="1" x14ac:dyDescent="0.2">
      <c r="B19" s="41"/>
      <c r="C19" s="36"/>
      <c r="D19" s="42"/>
      <c r="E19" s="36"/>
      <c r="F19" s="36"/>
      <c r="G19" s="36"/>
      <c r="H19" s="36"/>
      <c r="I19" s="36"/>
      <c r="J19" s="190"/>
    </row>
    <row r="20" spans="1:27" ht="15" customHeight="1" x14ac:dyDescent="0.2">
      <c r="B20" s="41"/>
      <c r="C20" s="36"/>
      <c r="D20" s="42"/>
      <c r="E20" s="36"/>
      <c r="F20" s="36"/>
      <c r="G20" s="36"/>
      <c r="H20" s="36"/>
      <c r="I20" s="36"/>
      <c r="J20" s="190"/>
    </row>
    <row r="21" spans="1:27" ht="15" customHeight="1" x14ac:dyDescent="0.2">
      <c r="B21" s="26"/>
      <c r="C21" s="26"/>
      <c r="D21" s="36"/>
      <c r="E21" s="36"/>
      <c r="F21" s="36"/>
      <c r="G21" s="36"/>
      <c r="H21" s="36"/>
      <c r="I21" s="36"/>
      <c r="J21" s="190"/>
    </row>
    <row r="22" spans="1:27" ht="15" customHeight="1" x14ac:dyDescent="0.2">
      <c r="A22" s="20" t="s">
        <v>36</v>
      </c>
    </row>
    <row r="23" spans="1:27" s="36" customFormat="1" ht="15" customHeight="1" thickBot="1" x14ac:dyDescent="0.25">
      <c r="B23" s="21"/>
      <c r="C23" s="21"/>
      <c r="D23" s="21"/>
      <c r="J23" s="190"/>
    </row>
    <row r="24" spans="1:27" ht="15" customHeight="1" x14ac:dyDescent="0.2">
      <c r="D24" s="363" t="s">
        <v>4</v>
      </c>
      <c r="E24" s="364"/>
      <c r="F24" s="364"/>
      <c r="G24" s="364"/>
      <c r="H24" s="364"/>
      <c r="I24" s="364"/>
      <c r="J24" s="365"/>
      <c r="K24" s="363" t="s">
        <v>5</v>
      </c>
      <c r="L24" s="364"/>
      <c r="M24" s="364"/>
      <c r="N24" s="364"/>
      <c r="O24" s="364"/>
      <c r="P24" s="364"/>
      <c r="Q24" s="365"/>
      <c r="R24" s="363" t="s">
        <v>11</v>
      </c>
      <c r="S24" s="364"/>
      <c r="T24" s="364"/>
      <c r="U24" s="364"/>
      <c r="V24" s="364"/>
      <c r="W24" s="364"/>
      <c r="X24" s="365"/>
    </row>
    <row r="25" spans="1:27" ht="30" customHeight="1" x14ac:dyDescent="0.2">
      <c r="B25" s="36"/>
      <c r="C25" s="36"/>
      <c r="D25" s="359" t="s">
        <v>37</v>
      </c>
      <c r="E25" s="360"/>
      <c r="F25" s="360"/>
      <c r="G25" s="360"/>
      <c r="H25" s="360"/>
      <c r="I25" s="366" t="s">
        <v>38</v>
      </c>
      <c r="J25" s="369" t="s">
        <v>108</v>
      </c>
      <c r="K25" s="359" t="s">
        <v>37</v>
      </c>
      <c r="L25" s="360"/>
      <c r="M25" s="360"/>
      <c r="N25" s="360"/>
      <c r="O25" s="360"/>
      <c r="P25" s="366" t="s">
        <v>38</v>
      </c>
      <c r="Q25" s="369" t="s">
        <v>108</v>
      </c>
      <c r="R25" s="359" t="s">
        <v>37</v>
      </c>
      <c r="S25" s="360"/>
      <c r="T25" s="360"/>
      <c r="U25" s="360"/>
      <c r="V25" s="360"/>
      <c r="W25" s="366" t="s">
        <v>38</v>
      </c>
      <c r="X25" s="369" t="s">
        <v>108</v>
      </c>
    </row>
    <row r="26" spans="1:27" ht="18" customHeight="1" x14ac:dyDescent="0.2">
      <c r="B26" s="36"/>
      <c r="C26" s="36"/>
      <c r="D26" s="361" t="s">
        <v>40</v>
      </c>
      <c r="E26" s="360" t="s">
        <v>41</v>
      </c>
      <c r="F26" s="360"/>
      <c r="G26" s="360"/>
      <c r="H26" s="360"/>
      <c r="I26" s="367"/>
      <c r="J26" s="370"/>
      <c r="K26" s="361" t="s">
        <v>40</v>
      </c>
      <c r="L26" s="360" t="s">
        <v>41</v>
      </c>
      <c r="M26" s="360"/>
      <c r="N26" s="360"/>
      <c r="O26" s="360"/>
      <c r="P26" s="367"/>
      <c r="Q26" s="370"/>
      <c r="R26" s="361" t="s">
        <v>40</v>
      </c>
      <c r="S26" s="360" t="s">
        <v>41</v>
      </c>
      <c r="T26" s="360"/>
      <c r="U26" s="360"/>
      <c r="V26" s="360"/>
      <c r="W26" s="367"/>
      <c r="X26" s="370"/>
    </row>
    <row r="27" spans="1:27" ht="18" customHeight="1" thickBot="1" x14ac:dyDescent="0.25">
      <c r="B27" s="36"/>
      <c r="C27" s="36"/>
      <c r="D27" s="362"/>
      <c r="E27" s="44" t="s">
        <v>42</v>
      </c>
      <c r="F27" s="45" t="s">
        <v>43</v>
      </c>
      <c r="G27" s="45" t="s">
        <v>44</v>
      </c>
      <c r="H27" s="46" t="s">
        <v>45</v>
      </c>
      <c r="I27" s="368"/>
      <c r="J27" s="371"/>
      <c r="K27" s="362"/>
      <c r="L27" s="44" t="s">
        <v>42</v>
      </c>
      <c r="M27" s="45" t="s">
        <v>43</v>
      </c>
      <c r="N27" s="45" t="s">
        <v>44</v>
      </c>
      <c r="O27" s="46" t="s">
        <v>45</v>
      </c>
      <c r="P27" s="368"/>
      <c r="Q27" s="371"/>
      <c r="R27" s="362"/>
      <c r="S27" s="44" t="s">
        <v>42</v>
      </c>
      <c r="T27" s="45" t="s">
        <v>43</v>
      </c>
      <c r="U27" s="45" t="s">
        <v>44</v>
      </c>
      <c r="V27" s="46" t="s">
        <v>45</v>
      </c>
      <c r="W27" s="368"/>
      <c r="X27" s="371"/>
      <c r="Z27" s="47" t="s">
        <v>24</v>
      </c>
      <c r="AA27" s="47" t="s">
        <v>30</v>
      </c>
    </row>
    <row r="28" spans="1:27" ht="15" customHeight="1" x14ac:dyDescent="0.25">
      <c r="A28" s="372" t="s">
        <v>6</v>
      </c>
      <c r="B28" s="372"/>
      <c r="C28" s="48" t="s">
        <v>7</v>
      </c>
      <c r="D28" s="69">
        <v>700</v>
      </c>
      <c r="E28" s="30" t="s">
        <v>158</v>
      </c>
      <c r="F28" s="30" t="s">
        <v>159</v>
      </c>
      <c r="G28" s="30" t="s">
        <v>160</v>
      </c>
      <c r="H28" s="30" t="s">
        <v>161</v>
      </c>
      <c r="I28" s="75">
        <v>140</v>
      </c>
      <c r="J28" s="49">
        <v>40</v>
      </c>
      <c r="K28" s="69" t="s">
        <v>87</v>
      </c>
      <c r="L28" s="30" t="s">
        <v>87</v>
      </c>
      <c r="M28" s="30" t="s">
        <v>87</v>
      </c>
      <c r="N28" s="30" t="s">
        <v>87</v>
      </c>
      <c r="O28" s="30" t="s">
        <v>87</v>
      </c>
      <c r="P28" s="75" t="s">
        <v>14</v>
      </c>
      <c r="Q28" s="49" t="s">
        <v>87</v>
      </c>
      <c r="R28" s="69" t="s">
        <v>14</v>
      </c>
      <c r="S28" s="30" t="s">
        <v>14</v>
      </c>
      <c r="T28" s="30" t="s">
        <v>14</v>
      </c>
      <c r="U28" s="30" t="s">
        <v>14</v>
      </c>
      <c r="V28" s="30" t="s">
        <v>14</v>
      </c>
      <c r="W28" s="75" t="s">
        <v>14</v>
      </c>
      <c r="X28" s="49" t="s">
        <v>14</v>
      </c>
      <c r="Z28" s="50" t="s">
        <v>6</v>
      </c>
      <c r="AA28" s="50" t="s">
        <v>57</v>
      </c>
    </row>
    <row r="29" spans="1:27" ht="15" customHeight="1" x14ac:dyDescent="0.25">
      <c r="A29" s="373"/>
      <c r="B29" s="373"/>
      <c r="C29" s="51" t="s">
        <v>8</v>
      </c>
      <c r="D29" s="70">
        <v>180</v>
      </c>
      <c r="E29" s="34" t="s">
        <v>158</v>
      </c>
      <c r="F29" s="34" t="s">
        <v>159</v>
      </c>
      <c r="G29" s="34" t="s">
        <v>160</v>
      </c>
      <c r="H29" s="34" t="s">
        <v>162</v>
      </c>
      <c r="I29" s="76" t="s">
        <v>87</v>
      </c>
      <c r="J29" s="52" t="s">
        <v>87</v>
      </c>
      <c r="K29" s="70" t="s">
        <v>87</v>
      </c>
      <c r="L29" s="34" t="s">
        <v>87</v>
      </c>
      <c r="M29" s="34" t="s">
        <v>87</v>
      </c>
      <c r="N29" s="34" t="s">
        <v>87</v>
      </c>
      <c r="O29" s="34" t="s">
        <v>87</v>
      </c>
      <c r="P29" s="76" t="s">
        <v>14</v>
      </c>
      <c r="Q29" s="52" t="s">
        <v>87</v>
      </c>
      <c r="R29" s="70" t="s">
        <v>14</v>
      </c>
      <c r="S29" s="34" t="s">
        <v>14</v>
      </c>
      <c r="T29" s="34" t="s">
        <v>14</v>
      </c>
      <c r="U29" s="34" t="s">
        <v>14</v>
      </c>
      <c r="V29" s="34" t="s">
        <v>14</v>
      </c>
      <c r="W29" s="76" t="s">
        <v>14</v>
      </c>
      <c r="X29" s="52" t="s">
        <v>14</v>
      </c>
      <c r="Z29" s="50" t="s">
        <v>6</v>
      </c>
      <c r="AA29" s="50" t="s">
        <v>58</v>
      </c>
    </row>
    <row r="30" spans="1:27" ht="15" customHeight="1" x14ac:dyDescent="0.25">
      <c r="A30" s="373"/>
      <c r="B30" s="373"/>
      <c r="C30" s="51" t="s">
        <v>17</v>
      </c>
      <c r="D30" s="70">
        <v>290</v>
      </c>
      <c r="E30" s="34" t="s">
        <v>163</v>
      </c>
      <c r="F30" s="34" t="s">
        <v>164</v>
      </c>
      <c r="G30" s="34" t="s">
        <v>165</v>
      </c>
      <c r="H30" s="34" t="s">
        <v>161</v>
      </c>
      <c r="I30" s="76" t="s">
        <v>87</v>
      </c>
      <c r="J30" s="52" t="s">
        <v>87</v>
      </c>
      <c r="K30" s="70" t="s">
        <v>87</v>
      </c>
      <c r="L30" s="34" t="s">
        <v>87</v>
      </c>
      <c r="M30" s="34" t="s">
        <v>87</v>
      </c>
      <c r="N30" s="34" t="s">
        <v>87</v>
      </c>
      <c r="O30" s="34" t="s">
        <v>87</v>
      </c>
      <c r="P30" s="76" t="s">
        <v>14</v>
      </c>
      <c r="Q30" s="52" t="s">
        <v>87</v>
      </c>
      <c r="R30" s="70" t="s">
        <v>14</v>
      </c>
      <c r="S30" s="34" t="s">
        <v>14</v>
      </c>
      <c r="T30" s="34" t="s">
        <v>14</v>
      </c>
      <c r="U30" s="34" t="s">
        <v>14</v>
      </c>
      <c r="V30" s="34" t="s">
        <v>14</v>
      </c>
      <c r="W30" s="76" t="s">
        <v>14</v>
      </c>
      <c r="X30" s="52" t="s">
        <v>14</v>
      </c>
      <c r="Z30" s="50" t="s">
        <v>6</v>
      </c>
      <c r="AA30" s="50" t="s">
        <v>61</v>
      </c>
    </row>
    <row r="31" spans="1:27" ht="15" customHeight="1" x14ac:dyDescent="0.25">
      <c r="A31" s="373"/>
      <c r="B31" s="373"/>
      <c r="C31" s="51" t="s">
        <v>3</v>
      </c>
      <c r="D31" s="70">
        <v>80</v>
      </c>
      <c r="E31" s="34" t="s">
        <v>163</v>
      </c>
      <c r="F31" s="34" t="s">
        <v>166</v>
      </c>
      <c r="G31" s="34" t="s">
        <v>167</v>
      </c>
      <c r="H31" s="34" t="s">
        <v>162</v>
      </c>
      <c r="I31" s="76" t="s">
        <v>87</v>
      </c>
      <c r="J31" s="52" t="s">
        <v>87</v>
      </c>
      <c r="K31" s="70" t="s">
        <v>87</v>
      </c>
      <c r="L31" s="34" t="s">
        <v>87</v>
      </c>
      <c r="M31" s="34" t="s">
        <v>87</v>
      </c>
      <c r="N31" s="34" t="s">
        <v>87</v>
      </c>
      <c r="O31" s="34" t="s">
        <v>87</v>
      </c>
      <c r="P31" s="76" t="s">
        <v>14</v>
      </c>
      <c r="Q31" s="52" t="s">
        <v>87</v>
      </c>
      <c r="R31" s="70" t="s">
        <v>14</v>
      </c>
      <c r="S31" s="34" t="s">
        <v>14</v>
      </c>
      <c r="T31" s="34" t="s">
        <v>14</v>
      </c>
      <c r="U31" s="34" t="s">
        <v>14</v>
      </c>
      <c r="V31" s="34" t="s">
        <v>14</v>
      </c>
      <c r="W31" s="76" t="s">
        <v>14</v>
      </c>
      <c r="X31" s="52" t="s">
        <v>14</v>
      </c>
      <c r="Z31" s="50" t="s">
        <v>6</v>
      </c>
      <c r="AA31" s="50" t="s">
        <v>62</v>
      </c>
    </row>
    <row r="32" spans="1:27" ht="15" customHeight="1" x14ac:dyDescent="0.25">
      <c r="A32" s="373"/>
      <c r="B32" s="373"/>
      <c r="C32" s="51" t="s">
        <v>9</v>
      </c>
      <c r="D32" s="70">
        <v>3770</v>
      </c>
      <c r="E32" s="34" t="s">
        <v>168</v>
      </c>
      <c r="F32" s="34" t="s">
        <v>164</v>
      </c>
      <c r="G32" s="34" t="s">
        <v>165</v>
      </c>
      <c r="H32" s="34" t="s">
        <v>161</v>
      </c>
      <c r="I32" s="76">
        <v>310</v>
      </c>
      <c r="J32" s="52">
        <v>100</v>
      </c>
      <c r="K32" s="70" t="s">
        <v>87</v>
      </c>
      <c r="L32" s="34" t="s">
        <v>87</v>
      </c>
      <c r="M32" s="34" t="s">
        <v>87</v>
      </c>
      <c r="N32" s="34" t="s">
        <v>87</v>
      </c>
      <c r="O32" s="34" t="s">
        <v>87</v>
      </c>
      <c r="P32" s="76" t="s">
        <v>14</v>
      </c>
      <c r="Q32" s="52" t="s">
        <v>87</v>
      </c>
      <c r="R32" s="70" t="s">
        <v>14</v>
      </c>
      <c r="S32" s="34" t="s">
        <v>14</v>
      </c>
      <c r="T32" s="34" t="s">
        <v>14</v>
      </c>
      <c r="U32" s="34" t="s">
        <v>14</v>
      </c>
      <c r="V32" s="34" t="s">
        <v>14</v>
      </c>
      <c r="W32" s="76" t="s">
        <v>14</v>
      </c>
      <c r="X32" s="52" t="s">
        <v>14</v>
      </c>
      <c r="Z32" s="50" t="s">
        <v>6</v>
      </c>
      <c r="AA32" s="50" t="s">
        <v>59</v>
      </c>
    </row>
    <row r="33" spans="1:28" ht="15" customHeight="1" x14ac:dyDescent="0.25">
      <c r="A33" s="374"/>
      <c r="B33" s="374"/>
      <c r="C33" s="53" t="s">
        <v>10</v>
      </c>
      <c r="D33" s="71">
        <v>40</v>
      </c>
      <c r="E33" s="40" t="s">
        <v>165</v>
      </c>
      <c r="F33" s="40" t="s">
        <v>158</v>
      </c>
      <c r="G33" s="40" t="s">
        <v>168</v>
      </c>
      <c r="H33" s="40" t="s">
        <v>158</v>
      </c>
      <c r="I33" s="77" t="s">
        <v>87</v>
      </c>
      <c r="J33" s="54">
        <v>50</v>
      </c>
      <c r="K33" s="71" t="s">
        <v>87</v>
      </c>
      <c r="L33" s="40" t="s">
        <v>87</v>
      </c>
      <c r="M33" s="40" t="s">
        <v>87</v>
      </c>
      <c r="N33" s="40" t="s">
        <v>87</v>
      </c>
      <c r="O33" s="40" t="s">
        <v>87</v>
      </c>
      <c r="P33" s="77" t="s">
        <v>14</v>
      </c>
      <c r="Q33" s="54">
        <v>220</v>
      </c>
      <c r="R33" s="71" t="s">
        <v>14</v>
      </c>
      <c r="S33" s="40" t="s">
        <v>14</v>
      </c>
      <c r="T33" s="40" t="s">
        <v>14</v>
      </c>
      <c r="U33" s="40" t="s">
        <v>14</v>
      </c>
      <c r="V33" s="40" t="s">
        <v>14</v>
      </c>
      <c r="W33" s="77" t="s">
        <v>14</v>
      </c>
      <c r="X33" s="54" t="s">
        <v>14</v>
      </c>
      <c r="Z33" s="50" t="s">
        <v>6</v>
      </c>
      <c r="AA33" s="50" t="s">
        <v>60</v>
      </c>
    </row>
    <row r="34" spans="1:28" ht="15" customHeight="1" x14ac:dyDescent="0.25">
      <c r="A34" s="375" t="s">
        <v>98</v>
      </c>
      <c r="B34" s="375"/>
      <c r="C34" s="55">
        <v>1</v>
      </c>
      <c r="D34" s="69">
        <v>660</v>
      </c>
      <c r="E34" s="30" t="s">
        <v>169</v>
      </c>
      <c r="F34" s="30" t="s">
        <v>170</v>
      </c>
      <c r="G34" s="30" t="s">
        <v>171</v>
      </c>
      <c r="H34" s="30" t="s">
        <v>172</v>
      </c>
      <c r="I34" s="75">
        <v>60</v>
      </c>
      <c r="J34" s="49">
        <v>40</v>
      </c>
      <c r="K34" s="69" t="s">
        <v>87</v>
      </c>
      <c r="L34" s="30" t="s">
        <v>87</v>
      </c>
      <c r="M34" s="30" t="s">
        <v>87</v>
      </c>
      <c r="N34" s="30" t="s">
        <v>87</v>
      </c>
      <c r="O34" s="30" t="s">
        <v>87</v>
      </c>
      <c r="P34" s="75" t="s">
        <v>14</v>
      </c>
      <c r="Q34" s="49">
        <v>40</v>
      </c>
      <c r="R34" s="69" t="s">
        <v>14</v>
      </c>
      <c r="S34" s="30" t="s">
        <v>14</v>
      </c>
      <c r="T34" s="30" t="s">
        <v>14</v>
      </c>
      <c r="U34" s="30" t="s">
        <v>14</v>
      </c>
      <c r="V34" s="30" t="s">
        <v>14</v>
      </c>
      <c r="W34" s="75" t="s">
        <v>14</v>
      </c>
      <c r="X34" s="49" t="s">
        <v>14</v>
      </c>
      <c r="Z34" s="50" t="s">
        <v>16</v>
      </c>
      <c r="AA34" s="56">
        <v>1</v>
      </c>
    </row>
    <row r="35" spans="1:28" ht="15" customHeight="1" x14ac:dyDescent="0.25">
      <c r="A35" s="376"/>
      <c r="B35" s="376"/>
      <c r="C35" s="57">
        <v>2</v>
      </c>
      <c r="D35" s="70">
        <v>660</v>
      </c>
      <c r="E35" s="34" t="s">
        <v>173</v>
      </c>
      <c r="F35" s="34" t="s">
        <v>159</v>
      </c>
      <c r="G35" s="34" t="s">
        <v>174</v>
      </c>
      <c r="H35" s="34" t="s">
        <v>175</v>
      </c>
      <c r="I35" s="76">
        <v>60</v>
      </c>
      <c r="J35" s="52">
        <v>30</v>
      </c>
      <c r="K35" s="70" t="s">
        <v>87</v>
      </c>
      <c r="L35" s="34" t="s">
        <v>87</v>
      </c>
      <c r="M35" s="34" t="s">
        <v>87</v>
      </c>
      <c r="N35" s="34" t="s">
        <v>87</v>
      </c>
      <c r="O35" s="34" t="s">
        <v>87</v>
      </c>
      <c r="P35" s="76" t="s">
        <v>14</v>
      </c>
      <c r="Q35" s="52">
        <v>50</v>
      </c>
      <c r="R35" s="70" t="s">
        <v>14</v>
      </c>
      <c r="S35" s="34" t="s">
        <v>14</v>
      </c>
      <c r="T35" s="34" t="s">
        <v>14</v>
      </c>
      <c r="U35" s="34" t="s">
        <v>14</v>
      </c>
      <c r="V35" s="34" t="s">
        <v>14</v>
      </c>
      <c r="W35" s="76" t="s">
        <v>14</v>
      </c>
      <c r="X35" s="52" t="s">
        <v>14</v>
      </c>
      <c r="Z35" s="50" t="s">
        <v>16</v>
      </c>
      <c r="AA35" s="56">
        <v>2</v>
      </c>
    </row>
    <row r="36" spans="1:28" ht="15" customHeight="1" x14ac:dyDescent="0.25">
      <c r="A36" s="376"/>
      <c r="B36" s="376"/>
      <c r="C36" s="57">
        <v>3</v>
      </c>
      <c r="D36" s="70">
        <v>870</v>
      </c>
      <c r="E36" s="34" t="s">
        <v>163</v>
      </c>
      <c r="F36" s="34" t="s">
        <v>176</v>
      </c>
      <c r="G36" s="34" t="s">
        <v>174</v>
      </c>
      <c r="H36" s="34" t="s">
        <v>177</v>
      </c>
      <c r="I36" s="76">
        <v>80</v>
      </c>
      <c r="J36" s="52">
        <v>30</v>
      </c>
      <c r="K36" s="70" t="s">
        <v>87</v>
      </c>
      <c r="L36" s="34" t="s">
        <v>87</v>
      </c>
      <c r="M36" s="34" t="s">
        <v>87</v>
      </c>
      <c r="N36" s="34" t="s">
        <v>87</v>
      </c>
      <c r="O36" s="34" t="s">
        <v>87</v>
      </c>
      <c r="P36" s="76" t="s">
        <v>14</v>
      </c>
      <c r="Q36" s="52">
        <v>50</v>
      </c>
      <c r="R36" s="70" t="s">
        <v>14</v>
      </c>
      <c r="S36" s="34" t="s">
        <v>14</v>
      </c>
      <c r="T36" s="34" t="s">
        <v>14</v>
      </c>
      <c r="U36" s="34" t="s">
        <v>14</v>
      </c>
      <c r="V36" s="34" t="s">
        <v>14</v>
      </c>
      <c r="W36" s="76" t="s">
        <v>14</v>
      </c>
      <c r="X36" s="52" t="s">
        <v>14</v>
      </c>
      <c r="Z36" s="50" t="s">
        <v>16</v>
      </c>
      <c r="AA36" s="56">
        <v>3</v>
      </c>
    </row>
    <row r="37" spans="1:28" ht="15" customHeight="1" x14ac:dyDescent="0.25">
      <c r="A37" s="376"/>
      <c r="B37" s="376"/>
      <c r="C37" s="57">
        <v>4</v>
      </c>
      <c r="D37" s="70">
        <v>1100</v>
      </c>
      <c r="E37" s="34" t="s">
        <v>168</v>
      </c>
      <c r="F37" s="34" t="s">
        <v>176</v>
      </c>
      <c r="G37" s="34" t="s">
        <v>178</v>
      </c>
      <c r="H37" s="34" t="s">
        <v>179</v>
      </c>
      <c r="I37" s="76">
        <v>100</v>
      </c>
      <c r="J37" s="52">
        <v>40</v>
      </c>
      <c r="K37" s="70" t="s">
        <v>87</v>
      </c>
      <c r="L37" s="34" t="s">
        <v>87</v>
      </c>
      <c r="M37" s="34" t="s">
        <v>87</v>
      </c>
      <c r="N37" s="34" t="s">
        <v>87</v>
      </c>
      <c r="O37" s="34" t="s">
        <v>87</v>
      </c>
      <c r="P37" s="76" t="s">
        <v>14</v>
      </c>
      <c r="Q37" s="52">
        <v>50</v>
      </c>
      <c r="R37" s="70" t="s">
        <v>14</v>
      </c>
      <c r="S37" s="34" t="s">
        <v>14</v>
      </c>
      <c r="T37" s="34" t="s">
        <v>14</v>
      </c>
      <c r="U37" s="34" t="s">
        <v>14</v>
      </c>
      <c r="V37" s="34" t="s">
        <v>14</v>
      </c>
      <c r="W37" s="76" t="s">
        <v>14</v>
      </c>
      <c r="X37" s="52" t="s">
        <v>14</v>
      </c>
      <c r="Z37" s="50" t="s">
        <v>16</v>
      </c>
      <c r="AA37" s="56">
        <v>4</v>
      </c>
    </row>
    <row r="38" spans="1:28" ht="15" customHeight="1" x14ac:dyDescent="0.25">
      <c r="A38" s="376"/>
      <c r="B38" s="376"/>
      <c r="C38" s="57">
        <v>5</v>
      </c>
      <c r="D38" s="70">
        <v>1480</v>
      </c>
      <c r="E38" s="34" t="s">
        <v>180</v>
      </c>
      <c r="F38" s="34" t="s">
        <v>181</v>
      </c>
      <c r="G38" s="34" t="s">
        <v>178</v>
      </c>
      <c r="H38" s="34" t="s">
        <v>177</v>
      </c>
      <c r="I38" s="76">
        <v>140</v>
      </c>
      <c r="J38" s="52">
        <v>50</v>
      </c>
      <c r="K38" s="70" t="s">
        <v>87</v>
      </c>
      <c r="L38" s="34" t="s">
        <v>87</v>
      </c>
      <c r="M38" s="34" t="s">
        <v>87</v>
      </c>
      <c r="N38" s="34" t="s">
        <v>87</v>
      </c>
      <c r="O38" s="34" t="s">
        <v>87</v>
      </c>
      <c r="P38" s="76" t="s">
        <v>14</v>
      </c>
      <c r="Q38" s="52">
        <v>40</v>
      </c>
      <c r="R38" s="70" t="s">
        <v>14</v>
      </c>
      <c r="S38" s="34" t="s">
        <v>14</v>
      </c>
      <c r="T38" s="34" t="s">
        <v>14</v>
      </c>
      <c r="U38" s="34" t="s">
        <v>14</v>
      </c>
      <c r="V38" s="34" t="s">
        <v>14</v>
      </c>
      <c r="W38" s="76" t="s">
        <v>14</v>
      </c>
      <c r="X38" s="52" t="s">
        <v>14</v>
      </c>
      <c r="Z38" s="50" t="s">
        <v>16</v>
      </c>
      <c r="AA38" s="56">
        <v>5</v>
      </c>
    </row>
    <row r="39" spans="1:28" ht="15" customHeight="1" x14ac:dyDescent="0.25">
      <c r="A39" s="376"/>
      <c r="B39" s="376"/>
      <c r="C39" s="51" t="s">
        <v>14</v>
      </c>
      <c r="D39" s="70">
        <v>290</v>
      </c>
      <c r="E39" s="34" t="s">
        <v>182</v>
      </c>
      <c r="F39" s="34" t="s">
        <v>183</v>
      </c>
      <c r="G39" s="34" t="s">
        <v>167</v>
      </c>
      <c r="H39" s="34" t="s">
        <v>172</v>
      </c>
      <c r="I39" s="76">
        <v>70</v>
      </c>
      <c r="J39" s="52" t="s">
        <v>87</v>
      </c>
      <c r="K39" s="70" t="s">
        <v>87</v>
      </c>
      <c r="L39" s="34" t="s">
        <v>87</v>
      </c>
      <c r="M39" s="34" t="s">
        <v>87</v>
      </c>
      <c r="N39" s="34" t="s">
        <v>87</v>
      </c>
      <c r="O39" s="34" t="s">
        <v>87</v>
      </c>
      <c r="P39" s="76" t="s">
        <v>14</v>
      </c>
      <c r="Q39" s="52" t="s">
        <v>87</v>
      </c>
      <c r="R39" s="70" t="s">
        <v>14</v>
      </c>
      <c r="S39" s="34" t="s">
        <v>14</v>
      </c>
      <c r="T39" s="34" t="s">
        <v>14</v>
      </c>
      <c r="U39" s="34" t="s">
        <v>14</v>
      </c>
      <c r="V39" s="34" t="s">
        <v>14</v>
      </c>
      <c r="W39" s="76" t="s">
        <v>14</v>
      </c>
      <c r="X39" s="52" t="s">
        <v>14</v>
      </c>
      <c r="Z39" s="50" t="s">
        <v>16</v>
      </c>
      <c r="AA39" s="50" t="s">
        <v>31</v>
      </c>
    </row>
    <row r="40" spans="1:28" ht="15" customHeight="1" x14ac:dyDescent="0.25">
      <c r="A40" s="377"/>
      <c r="B40" s="377"/>
      <c r="C40" s="58" t="s">
        <v>10</v>
      </c>
      <c r="D40" s="72" t="s">
        <v>87</v>
      </c>
      <c r="E40" s="81" t="s">
        <v>87</v>
      </c>
      <c r="F40" s="81" t="s">
        <v>87</v>
      </c>
      <c r="G40" s="81" t="s">
        <v>87</v>
      </c>
      <c r="H40" s="81" t="s">
        <v>87</v>
      </c>
      <c r="I40" s="78" t="s">
        <v>87</v>
      </c>
      <c r="J40" s="59" t="s">
        <v>87</v>
      </c>
      <c r="K40" s="72" t="s">
        <v>87</v>
      </c>
      <c r="L40" s="81" t="s">
        <v>87</v>
      </c>
      <c r="M40" s="81" t="s">
        <v>87</v>
      </c>
      <c r="N40" s="81" t="s">
        <v>87</v>
      </c>
      <c r="O40" s="81" t="s">
        <v>87</v>
      </c>
      <c r="P40" s="78" t="s">
        <v>14</v>
      </c>
      <c r="Q40" s="59" t="s">
        <v>87</v>
      </c>
      <c r="R40" s="72" t="s">
        <v>14</v>
      </c>
      <c r="S40" s="81" t="s">
        <v>14</v>
      </c>
      <c r="T40" s="81" t="s">
        <v>14</v>
      </c>
      <c r="U40" s="81" t="s">
        <v>14</v>
      </c>
      <c r="V40" s="81" t="s">
        <v>14</v>
      </c>
      <c r="W40" s="78" t="s">
        <v>14</v>
      </c>
      <c r="X40" s="59" t="s">
        <v>14</v>
      </c>
      <c r="Z40" s="50" t="s">
        <v>16</v>
      </c>
      <c r="AA40" s="50" t="s">
        <v>97</v>
      </c>
    </row>
    <row r="41" spans="1:28" ht="15" customHeight="1" x14ac:dyDescent="0.25">
      <c r="A41" s="378" t="s">
        <v>0</v>
      </c>
      <c r="B41" s="378"/>
      <c r="C41" s="60" t="s">
        <v>1</v>
      </c>
      <c r="D41" s="69">
        <v>2830</v>
      </c>
      <c r="E41" s="30" t="s">
        <v>184</v>
      </c>
      <c r="F41" s="30" t="s">
        <v>185</v>
      </c>
      <c r="G41" s="30" t="s">
        <v>186</v>
      </c>
      <c r="H41" s="30" t="s">
        <v>187</v>
      </c>
      <c r="I41" s="75">
        <v>250</v>
      </c>
      <c r="J41" s="49">
        <v>100</v>
      </c>
      <c r="K41" s="69" t="s">
        <v>87</v>
      </c>
      <c r="L41" s="30" t="s">
        <v>87</v>
      </c>
      <c r="M41" s="30" t="s">
        <v>87</v>
      </c>
      <c r="N41" s="30" t="s">
        <v>87</v>
      </c>
      <c r="O41" s="30" t="s">
        <v>87</v>
      </c>
      <c r="P41" s="75" t="s">
        <v>14</v>
      </c>
      <c r="Q41" s="49">
        <v>220</v>
      </c>
      <c r="R41" s="69" t="s">
        <v>14</v>
      </c>
      <c r="S41" s="30" t="s">
        <v>14</v>
      </c>
      <c r="T41" s="30" t="s">
        <v>14</v>
      </c>
      <c r="U41" s="30" t="s">
        <v>14</v>
      </c>
      <c r="V41" s="30" t="s">
        <v>14</v>
      </c>
      <c r="W41" s="75" t="s">
        <v>14</v>
      </c>
      <c r="X41" s="49" t="s">
        <v>14</v>
      </c>
      <c r="Z41" s="50" t="s">
        <v>0</v>
      </c>
      <c r="AA41" s="50">
        <v>2</v>
      </c>
    </row>
    <row r="42" spans="1:28" ht="15" customHeight="1" x14ac:dyDescent="0.25">
      <c r="A42" s="373"/>
      <c r="B42" s="373"/>
      <c r="C42" s="61" t="s">
        <v>2</v>
      </c>
      <c r="D42" s="73">
        <v>2220</v>
      </c>
      <c r="E42" s="82" t="s">
        <v>188</v>
      </c>
      <c r="F42" s="82" t="s">
        <v>189</v>
      </c>
      <c r="G42" s="82" t="s">
        <v>190</v>
      </c>
      <c r="H42" s="82" t="s">
        <v>191</v>
      </c>
      <c r="I42" s="79">
        <v>250</v>
      </c>
      <c r="J42" s="62">
        <v>110</v>
      </c>
      <c r="K42" s="73" t="s">
        <v>87</v>
      </c>
      <c r="L42" s="82" t="s">
        <v>87</v>
      </c>
      <c r="M42" s="82" t="s">
        <v>87</v>
      </c>
      <c r="N42" s="82" t="s">
        <v>87</v>
      </c>
      <c r="O42" s="82" t="s">
        <v>87</v>
      </c>
      <c r="P42" s="79" t="s">
        <v>14</v>
      </c>
      <c r="Q42" s="62" t="s">
        <v>87</v>
      </c>
      <c r="R42" s="73" t="s">
        <v>14</v>
      </c>
      <c r="S42" s="34" t="s">
        <v>14</v>
      </c>
      <c r="T42" s="34" t="s">
        <v>14</v>
      </c>
      <c r="U42" s="34" t="s">
        <v>14</v>
      </c>
      <c r="V42" s="34" t="s">
        <v>14</v>
      </c>
      <c r="W42" s="76" t="s">
        <v>14</v>
      </c>
      <c r="X42" s="52" t="s">
        <v>14</v>
      </c>
      <c r="Z42" s="50" t="s">
        <v>0</v>
      </c>
      <c r="AA42" s="50">
        <v>1</v>
      </c>
    </row>
    <row r="43" spans="1:28" ht="15" customHeight="1" thickBot="1" x14ac:dyDescent="0.3">
      <c r="A43" s="379"/>
      <c r="B43" s="379"/>
      <c r="C43" s="63" t="s">
        <v>3</v>
      </c>
      <c r="D43" s="74" t="s">
        <v>87</v>
      </c>
      <c r="E43" s="83" t="s">
        <v>87</v>
      </c>
      <c r="F43" s="83" t="s">
        <v>87</v>
      </c>
      <c r="G43" s="83" t="s">
        <v>87</v>
      </c>
      <c r="H43" s="83" t="s">
        <v>87</v>
      </c>
      <c r="I43" s="80" t="s">
        <v>87</v>
      </c>
      <c r="J43" s="64" t="s">
        <v>87</v>
      </c>
      <c r="K43" s="74" t="s">
        <v>87</v>
      </c>
      <c r="L43" s="83" t="s">
        <v>87</v>
      </c>
      <c r="M43" s="83" t="s">
        <v>87</v>
      </c>
      <c r="N43" s="83" t="s">
        <v>87</v>
      </c>
      <c r="O43" s="83" t="s">
        <v>87</v>
      </c>
      <c r="P43" s="80" t="s">
        <v>14</v>
      </c>
      <c r="Q43" s="64" t="s">
        <v>87</v>
      </c>
      <c r="R43" s="74" t="s">
        <v>14</v>
      </c>
      <c r="S43" s="83" t="s">
        <v>14</v>
      </c>
      <c r="T43" s="83" t="s">
        <v>14</v>
      </c>
      <c r="U43" s="83" t="s">
        <v>14</v>
      </c>
      <c r="V43" s="83" t="s">
        <v>14</v>
      </c>
      <c r="W43" s="80" t="s">
        <v>14</v>
      </c>
      <c r="X43" s="64" t="s">
        <v>14</v>
      </c>
      <c r="Z43" s="50" t="s">
        <v>0</v>
      </c>
      <c r="AA43" s="50">
        <v>9</v>
      </c>
    </row>
    <row r="45" spans="1:28" ht="15" customHeight="1" x14ac:dyDescent="0.2">
      <c r="Z45" s="65"/>
      <c r="AA45" s="65"/>
      <c r="AB45" s="65"/>
    </row>
    <row r="46" spans="1:28" ht="15" hidden="1" customHeight="1" x14ac:dyDescent="0.25">
      <c r="C46" s="66" t="s">
        <v>56</v>
      </c>
      <c r="D46" s="67" t="s">
        <v>22</v>
      </c>
      <c r="E46" s="68" t="s">
        <v>22</v>
      </c>
      <c r="F46" s="68" t="s">
        <v>22</v>
      </c>
      <c r="G46" s="68" t="s">
        <v>22</v>
      </c>
      <c r="H46" s="68" t="s">
        <v>22</v>
      </c>
      <c r="I46" s="68" t="s">
        <v>22</v>
      </c>
      <c r="J46" s="191" t="s">
        <v>22</v>
      </c>
      <c r="K46" s="67" t="s">
        <v>23</v>
      </c>
      <c r="L46" s="68" t="s">
        <v>23</v>
      </c>
      <c r="M46" s="68" t="s">
        <v>23</v>
      </c>
      <c r="N46" s="68" t="s">
        <v>23</v>
      </c>
      <c r="O46" s="68" t="s">
        <v>23</v>
      </c>
      <c r="P46" s="68" t="s">
        <v>23</v>
      </c>
      <c r="Q46" s="68" t="s">
        <v>23</v>
      </c>
      <c r="R46" s="67" t="s">
        <v>65</v>
      </c>
      <c r="S46" s="68" t="s">
        <v>65</v>
      </c>
      <c r="T46" s="68" t="s">
        <v>65</v>
      </c>
      <c r="U46" s="68" t="s">
        <v>65</v>
      </c>
      <c r="V46" s="68" t="s">
        <v>65</v>
      </c>
      <c r="W46" s="68" t="s">
        <v>65</v>
      </c>
      <c r="X46" s="68" t="s">
        <v>65</v>
      </c>
      <c r="Z46" s="18"/>
      <c r="AA46" s="18"/>
      <c r="AB46" s="65"/>
    </row>
    <row r="47" spans="1:28" ht="15" hidden="1" customHeight="1" x14ac:dyDescent="0.25">
      <c r="C47" s="66" t="s">
        <v>47</v>
      </c>
      <c r="D47" s="67" t="s">
        <v>64</v>
      </c>
      <c r="E47" s="68" t="s">
        <v>64</v>
      </c>
      <c r="F47" s="68" t="s">
        <v>64</v>
      </c>
      <c r="G47" s="68" t="s">
        <v>64</v>
      </c>
      <c r="H47" s="68" t="s">
        <v>64</v>
      </c>
      <c r="I47" s="68" t="s">
        <v>46</v>
      </c>
      <c r="J47" s="191" t="s">
        <v>39</v>
      </c>
      <c r="K47" s="67" t="s">
        <v>64</v>
      </c>
      <c r="L47" s="68" t="s">
        <v>64</v>
      </c>
      <c r="M47" s="68" t="s">
        <v>64</v>
      </c>
      <c r="N47" s="68" t="s">
        <v>64</v>
      </c>
      <c r="O47" s="68" t="s">
        <v>64</v>
      </c>
      <c r="P47" s="68" t="s">
        <v>46</v>
      </c>
      <c r="Q47" s="68" t="s">
        <v>39</v>
      </c>
      <c r="R47" s="67" t="s">
        <v>64</v>
      </c>
      <c r="S47" s="68" t="s">
        <v>64</v>
      </c>
      <c r="T47" s="68" t="s">
        <v>64</v>
      </c>
      <c r="U47" s="68" t="s">
        <v>64</v>
      </c>
      <c r="V47" s="68" t="s">
        <v>64</v>
      </c>
      <c r="W47" s="68" t="s">
        <v>46</v>
      </c>
      <c r="X47" s="68" t="s">
        <v>39</v>
      </c>
      <c r="Z47" s="65"/>
      <c r="AA47" s="65"/>
      <c r="AB47" s="65"/>
    </row>
    <row r="48" spans="1:28" ht="15" hidden="1" customHeight="1" x14ac:dyDescent="0.25">
      <c r="C48" s="66" t="s">
        <v>48</v>
      </c>
      <c r="D48" s="67" t="s">
        <v>49</v>
      </c>
      <c r="E48" s="68" t="s">
        <v>49</v>
      </c>
      <c r="F48" s="68" t="s">
        <v>50</v>
      </c>
      <c r="G48" s="68" t="s">
        <v>51</v>
      </c>
      <c r="H48" s="68" t="s">
        <v>52</v>
      </c>
      <c r="I48" s="68" t="s">
        <v>31</v>
      </c>
      <c r="J48" s="191" t="s">
        <v>31</v>
      </c>
      <c r="K48" s="67" t="s">
        <v>49</v>
      </c>
      <c r="L48" s="68" t="s">
        <v>49</v>
      </c>
      <c r="M48" s="68" t="s">
        <v>50</v>
      </c>
      <c r="N48" s="68" t="s">
        <v>51</v>
      </c>
      <c r="O48" s="68" t="s">
        <v>52</v>
      </c>
      <c r="P48" s="68" t="s">
        <v>31</v>
      </c>
      <c r="Q48" s="68" t="s">
        <v>31</v>
      </c>
      <c r="R48" s="67" t="s">
        <v>49</v>
      </c>
      <c r="S48" s="68" t="s">
        <v>49</v>
      </c>
      <c r="T48" s="68" t="s">
        <v>50</v>
      </c>
      <c r="U48" s="68" t="s">
        <v>51</v>
      </c>
      <c r="V48" s="68" t="s">
        <v>52</v>
      </c>
      <c r="W48" s="68" t="s">
        <v>31</v>
      </c>
      <c r="X48" s="68" t="s">
        <v>31</v>
      </c>
    </row>
    <row r="49" spans="3:24" ht="15" hidden="1" customHeight="1" x14ac:dyDescent="0.25">
      <c r="C49" s="66" t="s">
        <v>53</v>
      </c>
      <c r="D49" s="68" t="s">
        <v>54</v>
      </c>
      <c r="E49" s="68" t="s">
        <v>55</v>
      </c>
      <c r="F49" s="68" t="s">
        <v>55</v>
      </c>
      <c r="G49" s="68" t="s">
        <v>55</v>
      </c>
      <c r="H49" s="68" t="s">
        <v>55</v>
      </c>
      <c r="I49" s="68" t="s">
        <v>54</v>
      </c>
      <c r="J49" s="191" t="s">
        <v>54</v>
      </c>
      <c r="K49" s="68" t="s">
        <v>54</v>
      </c>
      <c r="L49" s="68" t="s">
        <v>55</v>
      </c>
      <c r="M49" s="68" t="s">
        <v>55</v>
      </c>
      <c r="N49" s="68" t="s">
        <v>55</v>
      </c>
      <c r="O49" s="68" t="s">
        <v>55</v>
      </c>
      <c r="P49" s="68" t="s">
        <v>54</v>
      </c>
      <c r="Q49" s="68" t="s">
        <v>54</v>
      </c>
      <c r="R49" s="68" t="s">
        <v>54</v>
      </c>
      <c r="S49" s="68" t="s">
        <v>55</v>
      </c>
      <c r="T49" s="68" t="s">
        <v>55</v>
      </c>
      <c r="U49" s="68" t="s">
        <v>55</v>
      </c>
      <c r="V49" s="68" t="s">
        <v>55</v>
      </c>
      <c r="W49" s="68" t="s">
        <v>54</v>
      </c>
      <c r="X49" s="68" t="s">
        <v>54</v>
      </c>
    </row>
  </sheetData>
  <sheetProtection password="AD59" sheet="1" objects="1" scenarios="1"/>
  <mergeCells count="24">
    <mergeCell ref="A28:B33"/>
    <mergeCell ref="A34:B40"/>
    <mergeCell ref="A41:B43"/>
    <mergeCell ref="D24:J24"/>
    <mergeCell ref="K24:Q24"/>
    <mergeCell ref="D25:H25"/>
    <mergeCell ref="E26:H26"/>
    <mergeCell ref="K26:K27"/>
    <mergeCell ref="L26:O26"/>
    <mergeCell ref="I25:I27"/>
    <mergeCell ref="D26:D27"/>
    <mergeCell ref="K25:O25"/>
    <mergeCell ref="P25:P27"/>
    <mergeCell ref="A10:B11"/>
    <mergeCell ref="A12:B13"/>
    <mergeCell ref="A14:B16"/>
    <mergeCell ref="R25:V25"/>
    <mergeCell ref="R26:R27"/>
    <mergeCell ref="R24:X24"/>
    <mergeCell ref="W25:W27"/>
    <mergeCell ref="S26:V26"/>
    <mergeCell ref="J25:J27"/>
    <mergeCell ref="Q25:Q27"/>
    <mergeCell ref="X25:X27"/>
  </mergeCells>
  <pageMargins left="0.7" right="0.7" top="0.75" bottom="0.75" header="0.3" footer="0.3"/>
  <pageSetup paperSize="9" scale="2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B0CE7C7F-7C60-4BEF-81C9-C2B7E1AD9258}">
            <xm:f>NOT(ISERROR(SEARCH("N/A",D10)))</xm:f>
            <xm:f>"N/A"</xm:f>
            <x14:dxf>
              <font>
                <color theme="0" tint="-0.34998626667073579"/>
              </font>
            </x14:dxf>
          </x14:cfRule>
          <xm:sqref>D10:D16 D28:X43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68"/>
  <sheetViews>
    <sheetView zoomScaleNormal="100" workbookViewId="0"/>
  </sheetViews>
  <sheetFormatPr defaultRowHeight="15" customHeight="1" x14ac:dyDescent="0.2"/>
  <cols>
    <col min="1" max="1" width="45.7109375" style="21" customWidth="1"/>
    <col min="2" max="2" width="22.7109375" style="21" customWidth="1"/>
    <col min="3" max="3" width="15.7109375" style="21" customWidth="1"/>
    <col min="4" max="4" width="14.85546875" style="21" customWidth="1"/>
    <col min="5" max="5" width="13.5703125" style="21" hidden="1" bestFit="1" customWidth="1"/>
    <col min="6" max="6" width="6.42578125" style="21" hidden="1" bestFit="1" customWidth="1"/>
    <col min="7" max="8" width="47.5703125" style="21" customWidth="1"/>
    <col min="9" max="9" width="44.42578125" style="22" customWidth="1"/>
    <col min="10" max="10" width="43.140625" style="21" customWidth="1"/>
    <col min="11" max="14" width="11.5703125" style="21" customWidth="1"/>
    <col min="15" max="15" width="13.140625" style="21" customWidth="1"/>
    <col min="16" max="16" width="14.7109375" style="21" customWidth="1"/>
    <col min="17" max="21" width="11.5703125" style="21" customWidth="1"/>
    <col min="22" max="22" width="13.140625" style="21" customWidth="1"/>
    <col min="23" max="23" width="14.7109375" style="21" customWidth="1"/>
    <col min="24" max="24" width="9.140625" style="21"/>
    <col min="25" max="25" width="15.140625" style="21" customWidth="1"/>
    <col min="26" max="26" width="10.28515625" style="21" customWidth="1"/>
    <col min="27" max="16384" width="9.140625" style="21"/>
  </cols>
  <sheetData>
    <row r="1" spans="1:24" ht="36" x14ac:dyDescent="0.25">
      <c r="A1" s="202" t="s">
        <v>122</v>
      </c>
    </row>
    <row r="2" spans="1:24" ht="50.1" customHeight="1" x14ac:dyDescent="0.2">
      <c r="A2" s="203" t="str">
        <f xml:space="preserve"> CONCATENATE("Provider: ", Provider)</f>
        <v>Provider: The University of Manchester</v>
      </c>
      <c r="B2" s="321"/>
      <c r="H2" s="22"/>
      <c r="I2" s="21"/>
    </row>
    <row r="3" spans="1:24" ht="20.100000000000001" customHeight="1" x14ac:dyDescent="0.2">
      <c r="A3" s="203" t="str">
        <f>CONCATENATE("UKPRN: ", UKPRN)</f>
        <v>UKPRN: 10007798</v>
      </c>
      <c r="B3" s="321"/>
      <c r="H3" s="22"/>
      <c r="I3" s="21"/>
    </row>
    <row r="4" spans="1:24" ht="45" customHeight="1" x14ac:dyDescent="0.2">
      <c r="A4" s="194" t="s">
        <v>146</v>
      </c>
      <c r="B4" s="254"/>
      <c r="C4" s="255"/>
      <c r="D4" s="25"/>
      <c r="E4" s="130"/>
      <c r="F4" s="118"/>
      <c r="G4" s="31"/>
    </row>
    <row r="5" spans="1:24" ht="45" customHeight="1" x14ac:dyDescent="0.2">
      <c r="A5" s="204" t="s">
        <v>33</v>
      </c>
      <c r="C5" s="22"/>
      <c r="D5" s="31"/>
      <c r="G5" s="36"/>
    </row>
    <row r="6" spans="1:24" ht="14.25" thickBot="1" x14ac:dyDescent="0.25">
      <c r="A6" s="256" t="s">
        <v>24</v>
      </c>
      <c r="B6" s="257" t="s">
        <v>116</v>
      </c>
      <c r="C6" s="258" t="s">
        <v>34</v>
      </c>
      <c r="D6" s="31"/>
      <c r="E6" s="259" t="s">
        <v>24</v>
      </c>
      <c r="F6" s="28" t="s">
        <v>30</v>
      </c>
      <c r="G6" s="36"/>
      <c r="H6" s="36"/>
      <c r="I6" s="190"/>
      <c r="M6" s="260"/>
      <c r="N6" s="27"/>
    </row>
    <row r="7" spans="1:24" ht="15" customHeight="1" x14ac:dyDescent="0.2">
      <c r="A7" s="261" t="s">
        <v>6</v>
      </c>
      <c r="B7" s="262" t="s">
        <v>105</v>
      </c>
      <c r="C7" s="263" t="s">
        <v>150</v>
      </c>
      <c r="D7" s="36"/>
      <c r="E7" s="32" t="s">
        <v>6</v>
      </c>
      <c r="F7" s="32" t="s">
        <v>105</v>
      </c>
      <c r="G7" s="36"/>
      <c r="H7" s="36"/>
      <c r="I7" s="190"/>
    </row>
    <row r="8" spans="1:24" ht="15" customHeight="1" x14ac:dyDescent="0.2">
      <c r="A8" s="264" t="s">
        <v>6</v>
      </c>
      <c r="B8" s="33" t="s">
        <v>9</v>
      </c>
      <c r="C8" s="265" t="s">
        <v>151</v>
      </c>
      <c r="D8" s="36"/>
      <c r="E8" s="32" t="s">
        <v>6</v>
      </c>
      <c r="F8" s="32" t="s">
        <v>59</v>
      </c>
      <c r="G8" s="36"/>
      <c r="H8" s="36"/>
      <c r="I8" s="190"/>
    </row>
    <row r="9" spans="1:24" ht="15" customHeight="1" x14ac:dyDescent="0.2">
      <c r="A9" s="200" t="s">
        <v>98</v>
      </c>
      <c r="B9" s="29" t="s">
        <v>111</v>
      </c>
      <c r="C9" s="266" t="s">
        <v>152</v>
      </c>
      <c r="D9" s="36"/>
      <c r="E9" s="32" t="s">
        <v>16</v>
      </c>
      <c r="F9" s="35">
        <v>12</v>
      </c>
      <c r="G9" s="36"/>
      <c r="H9" s="36"/>
      <c r="I9" s="190"/>
      <c r="N9" s="123"/>
    </row>
    <row r="10" spans="1:24" ht="15" customHeight="1" x14ac:dyDescent="0.2">
      <c r="A10" s="267" t="s">
        <v>98</v>
      </c>
      <c r="B10" s="33" t="s">
        <v>35</v>
      </c>
      <c r="C10" s="265" t="s">
        <v>153</v>
      </c>
      <c r="D10" s="36"/>
      <c r="E10" s="32" t="s">
        <v>16</v>
      </c>
      <c r="F10" s="32">
        <v>345</v>
      </c>
      <c r="G10" s="36"/>
      <c r="H10" s="36"/>
      <c r="I10" s="190"/>
    </row>
    <row r="11" spans="1:24" ht="15" customHeight="1" x14ac:dyDescent="0.2">
      <c r="A11" s="268" t="s">
        <v>0</v>
      </c>
      <c r="B11" s="29" t="s">
        <v>1</v>
      </c>
      <c r="C11" s="266" t="s">
        <v>154</v>
      </c>
      <c r="D11" s="36"/>
      <c r="E11" s="32" t="s">
        <v>0</v>
      </c>
      <c r="F11" s="35">
        <v>2</v>
      </c>
      <c r="G11" s="36"/>
      <c r="H11" s="36"/>
      <c r="I11" s="190"/>
      <c r="N11" s="123"/>
    </row>
    <row r="12" spans="1:24" ht="15" customHeight="1" x14ac:dyDescent="0.2">
      <c r="A12" s="269" t="s">
        <v>0</v>
      </c>
      <c r="B12" s="37" t="s">
        <v>2</v>
      </c>
      <c r="C12" s="270" t="s">
        <v>155</v>
      </c>
      <c r="D12" s="36"/>
      <c r="E12" s="32" t="s">
        <v>0</v>
      </c>
      <c r="F12" s="35">
        <v>1</v>
      </c>
      <c r="G12" s="36"/>
      <c r="H12" s="36"/>
      <c r="I12" s="190"/>
      <c r="N12" s="123"/>
    </row>
    <row r="13" spans="1:24" ht="15" customHeight="1" x14ac:dyDescent="0.2">
      <c r="A13" s="269" t="s">
        <v>0</v>
      </c>
      <c r="B13" s="271" t="s">
        <v>3</v>
      </c>
      <c r="C13" s="272" t="s">
        <v>87</v>
      </c>
      <c r="E13" s="32" t="s">
        <v>0</v>
      </c>
      <c r="F13" s="35">
        <v>9</v>
      </c>
      <c r="N13" s="123"/>
    </row>
    <row r="14" spans="1:24" s="36" customFormat="1" ht="15" customHeight="1" x14ac:dyDescent="0.2">
      <c r="A14" s="314" t="s">
        <v>117</v>
      </c>
      <c r="C14" s="42"/>
      <c r="D14" s="21"/>
      <c r="J14" s="190"/>
    </row>
    <row r="15" spans="1:24" ht="13.5" hidden="1" x14ac:dyDescent="0.2">
      <c r="A15" s="273"/>
      <c r="C15" s="43" t="s">
        <v>55</v>
      </c>
      <c r="I15" s="21"/>
      <c r="K15" s="196"/>
      <c r="L15" s="196"/>
      <c r="O15" s="196"/>
      <c r="P15" s="197"/>
      <c r="Q15" s="197"/>
      <c r="R15" s="196"/>
      <c r="S15" s="196"/>
      <c r="T15" s="196"/>
      <c r="U15" s="196"/>
      <c r="V15" s="196"/>
      <c r="W15" s="197"/>
      <c r="X15" s="197"/>
    </row>
    <row r="16" spans="1:24" ht="13.5" x14ac:dyDescent="0.2">
      <c r="I16" s="21"/>
      <c r="K16" s="196"/>
      <c r="M16" s="196"/>
      <c r="N16" s="274"/>
      <c r="O16" s="203"/>
      <c r="P16" s="197"/>
      <c r="Q16" s="197"/>
      <c r="R16" s="196"/>
      <c r="S16" s="196"/>
      <c r="T16" s="275"/>
      <c r="U16" s="275"/>
      <c r="V16" s="276"/>
      <c r="W16" s="197"/>
      <c r="X16" s="197"/>
    </row>
    <row r="17" spans="9:24" ht="15" customHeight="1" x14ac:dyDescent="0.25">
      <c r="I17" s="21"/>
      <c r="K17" s="277"/>
      <c r="M17" s="278"/>
      <c r="N17" s="279"/>
      <c r="O17" s="279"/>
      <c r="P17" s="277"/>
      <c r="Q17" s="277"/>
      <c r="R17" s="277"/>
      <c r="S17" s="278"/>
      <c r="T17" s="278"/>
      <c r="U17" s="278"/>
      <c r="V17" s="278"/>
      <c r="W17" s="277"/>
      <c r="X17" s="277"/>
    </row>
    <row r="18" spans="9:24" ht="15" customHeight="1" x14ac:dyDescent="0.25">
      <c r="I18" s="21"/>
      <c r="K18" s="277"/>
      <c r="M18" s="278"/>
      <c r="N18" s="279"/>
      <c r="O18" s="279"/>
      <c r="P18" s="277"/>
      <c r="Q18" s="277"/>
      <c r="R18" s="277"/>
      <c r="S18" s="278"/>
      <c r="T18" s="278"/>
      <c r="U18" s="278"/>
      <c r="V18" s="278"/>
      <c r="W18" s="277"/>
      <c r="X18" s="277"/>
    </row>
    <row r="19" spans="9:24" ht="15" customHeight="1" x14ac:dyDescent="0.25">
      <c r="I19" s="21"/>
      <c r="K19" s="277"/>
      <c r="M19" s="278"/>
      <c r="N19" s="279"/>
      <c r="O19" s="279"/>
      <c r="P19" s="277"/>
      <c r="Q19" s="277"/>
      <c r="R19" s="277"/>
      <c r="S19" s="278"/>
      <c r="T19" s="278"/>
      <c r="U19" s="278"/>
      <c r="V19" s="278"/>
      <c r="W19" s="277"/>
      <c r="X19" s="277"/>
    </row>
    <row r="20" spans="9:24" ht="15" customHeight="1" x14ac:dyDescent="0.25">
      <c r="I20" s="21"/>
      <c r="K20" s="277"/>
      <c r="M20" s="278"/>
      <c r="N20" s="279"/>
      <c r="O20" s="279"/>
      <c r="P20" s="277"/>
      <c r="Q20" s="277"/>
      <c r="R20" s="277"/>
      <c r="S20" s="278"/>
      <c r="T20" s="278"/>
      <c r="U20" s="278"/>
      <c r="V20" s="278"/>
      <c r="W20" s="277"/>
      <c r="X20" s="277"/>
    </row>
    <row r="21" spans="9:24" ht="15" customHeight="1" x14ac:dyDescent="0.25">
      <c r="I21" s="21"/>
      <c r="K21" s="277"/>
      <c r="M21" s="278"/>
      <c r="N21" s="279"/>
      <c r="O21" s="279"/>
      <c r="P21" s="277"/>
      <c r="Q21" s="277"/>
      <c r="R21" s="277"/>
      <c r="S21" s="278"/>
      <c r="T21" s="278"/>
      <c r="U21" s="278"/>
      <c r="V21" s="278"/>
      <c r="W21" s="277"/>
      <c r="X21" s="277"/>
    </row>
    <row r="22" spans="9:24" ht="15" customHeight="1" x14ac:dyDescent="0.25">
      <c r="I22" s="21"/>
      <c r="K22" s="277"/>
      <c r="M22" s="278"/>
      <c r="N22" s="279"/>
      <c r="O22" s="279"/>
      <c r="P22" s="277"/>
      <c r="Q22" s="277"/>
      <c r="R22" s="277"/>
      <c r="S22" s="278"/>
      <c r="T22" s="278"/>
      <c r="U22" s="278"/>
      <c r="V22" s="278"/>
      <c r="W22" s="277"/>
      <c r="X22" s="277"/>
    </row>
    <row r="23" spans="9:24" ht="15" customHeight="1" x14ac:dyDescent="0.25">
      <c r="I23" s="21"/>
      <c r="K23" s="277"/>
      <c r="M23" s="278"/>
      <c r="N23" s="279"/>
      <c r="O23" s="280"/>
      <c r="P23" s="277"/>
      <c r="Q23" s="277"/>
      <c r="R23" s="277"/>
      <c r="S23" s="278"/>
      <c r="T23" s="278"/>
      <c r="U23" s="278"/>
      <c r="V23" s="278"/>
      <c r="W23" s="277"/>
      <c r="X23" s="277"/>
    </row>
    <row r="24" spans="9:24" ht="15" customHeight="1" x14ac:dyDescent="0.25">
      <c r="I24" s="21"/>
      <c r="K24" s="277"/>
      <c r="M24" s="278"/>
      <c r="N24" s="279"/>
      <c r="O24" s="280"/>
      <c r="P24" s="277"/>
      <c r="Q24" s="277"/>
      <c r="R24" s="277"/>
      <c r="S24" s="278"/>
      <c r="T24" s="278"/>
      <c r="U24" s="278"/>
      <c r="V24" s="278"/>
      <c r="W24" s="277"/>
      <c r="X24" s="277"/>
    </row>
    <row r="25" spans="9:24" ht="15" customHeight="1" x14ac:dyDescent="0.25">
      <c r="I25" s="21"/>
      <c r="K25" s="277"/>
      <c r="M25" s="278"/>
      <c r="N25" s="279"/>
      <c r="O25" s="280"/>
      <c r="P25" s="277"/>
      <c r="Q25" s="277"/>
      <c r="R25" s="277"/>
      <c r="S25" s="278"/>
      <c r="T25" s="278"/>
      <c r="U25" s="278"/>
      <c r="V25" s="278"/>
      <c r="W25" s="277"/>
      <c r="X25" s="277"/>
    </row>
    <row r="26" spans="9:24" ht="15" customHeight="1" x14ac:dyDescent="0.25">
      <c r="I26" s="21"/>
      <c r="K26" s="277"/>
      <c r="M26" s="278"/>
      <c r="N26" s="279"/>
      <c r="O26" s="280"/>
      <c r="P26" s="277"/>
      <c r="Q26" s="277"/>
      <c r="R26" s="277"/>
      <c r="S26" s="278"/>
      <c r="T26" s="278"/>
      <c r="U26" s="278"/>
      <c r="V26" s="278"/>
      <c r="W26" s="277"/>
      <c r="X26" s="277"/>
    </row>
    <row r="27" spans="9:24" ht="15" customHeight="1" x14ac:dyDescent="0.25">
      <c r="I27" s="21"/>
      <c r="K27" s="277"/>
      <c r="M27" s="278"/>
      <c r="N27" s="279"/>
      <c r="O27" s="280"/>
      <c r="P27" s="277"/>
      <c r="Q27" s="277"/>
      <c r="R27" s="277"/>
      <c r="S27" s="278"/>
      <c r="T27" s="278"/>
      <c r="U27" s="278"/>
      <c r="V27" s="278"/>
      <c r="W27" s="277"/>
      <c r="X27" s="277"/>
    </row>
    <row r="28" spans="9:24" ht="15" customHeight="1" x14ac:dyDescent="0.25">
      <c r="I28" s="21"/>
      <c r="K28" s="277"/>
      <c r="M28" s="278"/>
      <c r="N28" s="279"/>
      <c r="O28" s="279"/>
      <c r="P28" s="277"/>
      <c r="Q28" s="277"/>
      <c r="R28" s="277"/>
      <c r="S28" s="278"/>
      <c r="T28" s="278"/>
      <c r="U28" s="278"/>
      <c r="V28" s="278"/>
      <c r="W28" s="277"/>
      <c r="X28" s="277"/>
    </row>
    <row r="29" spans="9:24" ht="15" customHeight="1" x14ac:dyDescent="0.25">
      <c r="I29" s="21"/>
      <c r="K29" s="277"/>
      <c r="M29" s="278"/>
      <c r="N29" s="279"/>
      <c r="O29" s="279"/>
      <c r="P29" s="277"/>
      <c r="Q29" s="277"/>
      <c r="R29" s="277"/>
      <c r="S29" s="278"/>
      <c r="T29" s="278"/>
      <c r="U29" s="278"/>
      <c r="V29" s="278"/>
      <c r="W29" s="277"/>
      <c r="X29" s="277"/>
    </row>
    <row r="30" spans="9:24" ht="15" customHeight="1" x14ac:dyDescent="0.25">
      <c r="I30" s="21"/>
      <c r="K30" s="277"/>
      <c r="M30" s="278"/>
      <c r="N30" s="279"/>
      <c r="O30" s="279"/>
      <c r="P30" s="277"/>
      <c r="Q30" s="277"/>
      <c r="R30" s="277"/>
      <c r="S30" s="278"/>
      <c r="T30" s="278"/>
      <c r="U30" s="278"/>
      <c r="V30" s="278"/>
      <c r="W30" s="277"/>
      <c r="X30" s="277"/>
    </row>
    <row r="31" spans="9:24" ht="15" customHeight="1" x14ac:dyDescent="0.25">
      <c r="I31" s="21"/>
      <c r="K31" s="277"/>
      <c r="M31" s="278"/>
      <c r="N31" s="279"/>
      <c r="O31" s="279"/>
      <c r="P31" s="277"/>
      <c r="Q31" s="277"/>
      <c r="R31" s="277"/>
      <c r="S31" s="278"/>
      <c r="T31" s="278"/>
      <c r="U31" s="278"/>
      <c r="V31" s="278"/>
      <c r="W31" s="277"/>
      <c r="X31" s="277"/>
    </row>
    <row r="32" spans="9:24" ht="15" customHeight="1" x14ac:dyDescent="0.25">
      <c r="I32" s="21"/>
      <c r="K32" s="277"/>
      <c r="M32" s="278"/>
      <c r="N32" s="279"/>
      <c r="O32" s="279"/>
      <c r="P32" s="277"/>
      <c r="Q32" s="277"/>
      <c r="R32" s="277"/>
      <c r="S32" s="278"/>
      <c r="T32" s="278"/>
      <c r="U32" s="278"/>
      <c r="V32" s="278"/>
      <c r="W32" s="277"/>
      <c r="X32" s="277"/>
    </row>
    <row r="33" spans="9:26" ht="15" customHeight="1" x14ac:dyDescent="0.25">
      <c r="I33" s="21"/>
      <c r="M33" s="278"/>
      <c r="N33" s="279"/>
      <c r="O33" s="279"/>
    </row>
    <row r="34" spans="9:26" ht="15" customHeight="1" x14ac:dyDescent="0.25">
      <c r="I34" s="21"/>
      <c r="M34" s="278"/>
      <c r="N34" s="279"/>
      <c r="O34" s="279"/>
    </row>
    <row r="35" spans="9:26" ht="15" customHeight="1" x14ac:dyDescent="0.25">
      <c r="I35" s="21"/>
      <c r="K35" s="281"/>
      <c r="L35" s="281"/>
      <c r="M35" s="278"/>
      <c r="N35" s="279"/>
      <c r="O35" s="279"/>
      <c r="P35" s="281"/>
      <c r="Q35" s="281"/>
      <c r="R35" s="281"/>
      <c r="S35" s="281"/>
      <c r="T35" s="281"/>
      <c r="U35" s="281"/>
      <c r="V35" s="281"/>
      <c r="W35" s="281"/>
      <c r="X35" s="281"/>
      <c r="Y35" s="279"/>
      <c r="Z35" s="279"/>
    </row>
    <row r="36" spans="9:26" ht="15" customHeight="1" x14ac:dyDescent="0.25">
      <c r="I36" s="21"/>
      <c r="K36" s="281"/>
      <c r="L36" s="281"/>
      <c r="M36" s="278"/>
      <c r="N36" s="279"/>
      <c r="O36" s="279"/>
      <c r="P36" s="281"/>
      <c r="Q36" s="281"/>
      <c r="R36" s="281"/>
      <c r="S36" s="281"/>
      <c r="T36" s="281"/>
      <c r="U36" s="281"/>
      <c r="V36" s="281"/>
      <c r="W36" s="281"/>
      <c r="X36" s="281"/>
    </row>
    <row r="37" spans="9:26" ht="15" customHeight="1" x14ac:dyDescent="0.25">
      <c r="I37" s="21"/>
      <c r="K37" s="281"/>
      <c r="L37" s="281"/>
      <c r="M37" s="278"/>
      <c r="N37" s="279"/>
      <c r="O37" s="279"/>
      <c r="P37" s="281"/>
      <c r="Q37" s="281"/>
      <c r="R37" s="281"/>
      <c r="S37" s="281"/>
      <c r="T37" s="281"/>
      <c r="U37" s="281"/>
      <c r="V37" s="281"/>
      <c r="W37" s="281"/>
      <c r="X37" s="281"/>
    </row>
    <row r="38" spans="9:26" ht="15" customHeight="1" x14ac:dyDescent="0.25">
      <c r="I38" s="21"/>
      <c r="K38" s="281"/>
      <c r="L38" s="281"/>
      <c r="M38" s="278"/>
      <c r="N38" s="279"/>
      <c r="O38" s="279"/>
      <c r="P38" s="281"/>
      <c r="Q38" s="281"/>
      <c r="R38" s="281"/>
      <c r="S38" s="281"/>
      <c r="T38" s="281"/>
      <c r="U38" s="281"/>
      <c r="V38" s="281"/>
      <c r="W38" s="281"/>
      <c r="X38" s="281"/>
    </row>
    <row r="39" spans="9:26" ht="15" customHeight="1" x14ac:dyDescent="0.25">
      <c r="I39" s="21"/>
      <c r="M39" s="278"/>
      <c r="N39" s="279"/>
      <c r="O39" s="280"/>
    </row>
    <row r="40" spans="9:26" ht="15" customHeight="1" x14ac:dyDescent="0.25">
      <c r="I40" s="21"/>
      <c r="M40" s="278"/>
      <c r="N40" s="279"/>
      <c r="O40" s="280"/>
    </row>
    <row r="41" spans="9:26" ht="15" customHeight="1" x14ac:dyDescent="0.25">
      <c r="I41" s="21"/>
      <c r="M41" s="278"/>
      <c r="N41" s="279"/>
      <c r="O41" s="280"/>
    </row>
    <row r="42" spans="9:26" ht="15" customHeight="1" x14ac:dyDescent="0.25">
      <c r="I42" s="21"/>
      <c r="M42" s="278"/>
      <c r="N42" s="279"/>
      <c r="O42" s="280"/>
    </row>
    <row r="43" spans="9:26" ht="15" customHeight="1" x14ac:dyDescent="0.25">
      <c r="I43" s="21"/>
      <c r="M43" s="278"/>
      <c r="N43" s="279"/>
      <c r="O43" s="280"/>
    </row>
    <row r="44" spans="9:26" ht="15" customHeight="1" x14ac:dyDescent="0.25">
      <c r="I44" s="21"/>
      <c r="M44" s="278"/>
      <c r="N44" s="279"/>
      <c r="O44" s="279"/>
    </row>
    <row r="45" spans="9:26" ht="15" customHeight="1" x14ac:dyDescent="0.25">
      <c r="I45" s="21"/>
      <c r="M45" s="278"/>
      <c r="N45" s="279"/>
      <c r="O45" s="279"/>
    </row>
    <row r="46" spans="9:26" ht="15" customHeight="1" x14ac:dyDescent="0.25">
      <c r="I46" s="21"/>
      <c r="M46" s="278"/>
      <c r="N46" s="279"/>
      <c r="O46" s="279"/>
    </row>
    <row r="47" spans="9:26" ht="15" customHeight="1" x14ac:dyDescent="0.25">
      <c r="I47" s="21"/>
      <c r="M47" s="278"/>
      <c r="N47" s="279"/>
      <c r="O47" s="279"/>
    </row>
    <row r="48" spans="9:26" ht="15" customHeight="1" x14ac:dyDescent="0.25">
      <c r="I48" s="21"/>
      <c r="M48" s="278"/>
      <c r="N48" s="279"/>
      <c r="O48" s="279"/>
    </row>
    <row r="49" spans="9:15" ht="15" customHeight="1" x14ac:dyDescent="0.25">
      <c r="I49" s="21"/>
      <c r="M49" s="278"/>
      <c r="N49" s="279"/>
      <c r="O49" s="279"/>
    </row>
    <row r="50" spans="9:15" ht="15" customHeight="1" x14ac:dyDescent="0.25">
      <c r="I50" s="21"/>
      <c r="M50" s="278"/>
      <c r="N50" s="279"/>
      <c r="O50" s="279"/>
    </row>
    <row r="51" spans="9:15" ht="15" customHeight="1" x14ac:dyDescent="0.25">
      <c r="I51" s="21"/>
      <c r="M51" s="278"/>
      <c r="N51" s="279"/>
      <c r="O51" s="279"/>
    </row>
    <row r="52" spans="9:15" ht="15" customHeight="1" x14ac:dyDescent="0.25">
      <c r="I52" s="21"/>
      <c r="M52" s="278"/>
      <c r="N52" s="279"/>
      <c r="O52" s="279"/>
    </row>
    <row r="53" spans="9:15" ht="15" customHeight="1" x14ac:dyDescent="0.25">
      <c r="I53" s="21"/>
      <c r="M53" s="278"/>
      <c r="N53" s="279"/>
      <c r="O53" s="279"/>
    </row>
    <row r="54" spans="9:15" ht="15" customHeight="1" x14ac:dyDescent="0.25">
      <c r="I54" s="21"/>
      <c r="M54" s="278"/>
      <c r="N54" s="279"/>
      <c r="O54" s="279"/>
    </row>
    <row r="55" spans="9:15" ht="15" customHeight="1" x14ac:dyDescent="0.25">
      <c r="I55" s="21"/>
      <c r="M55" s="278"/>
      <c r="N55" s="279"/>
      <c r="O55" s="280"/>
    </row>
    <row r="56" spans="9:15" ht="15" customHeight="1" x14ac:dyDescent="0.25">
      <c r="I56" s="21"/>
      <c r="M56" s="278"/>
      <c r="N56" s="279"/>
      <c r="O56" s="280"/>
    </row>
    <row r="57" spans="9:15" ht="15" customHeight="1" x14ac:dyDescent="0.25">
      <c r="I57" s="21"/>
      <c r="M57" s="278"/>
      <c r="N57" s="279"/>
      <c r="O57" s="280"/>
    </row>
    <row r="58" spans="9:15" ht="15" customHeight="1" x14ac:dyDescent="0.25">
      <c r="I58" s="21"/>
      <c r="M58" s="278"/>
      <c r="N58" s="279"/>
      <c r="O58" s="280"/>
    </row>
    <row r="59" spans="9:15" ht="15" customHeight="1" x14ac:dyDescent="0.25">
      <c r="I59" s="21"/>
      <c r="M59" s="278"/>
      <c r="N59" s="279"/>
      <c r="O59" s="280"/>
    </row>
    <row r="60" spans="9:15" ht="15" customHeight="1" x14ac:dyDescent="0.25">
      <c r="I60" s="21"/>
      <c r="M60" s="278"/>
      <c r="N60" s="279"/>
      <c r="O60" s="279"/>
    </row>
    <row r="61" spans="9:15" ht="15" customHeight="1" x14ac:dyDescent="0.25">
      <c r="I61" s="21"/>
      <c r="M61" s="278"/>
      <c r="N61" s="279"/>
      <c r="O61" s="279"/>
    </row>
    <row r="62" spans="9:15" ht="15" customHeight="1" x14ac:dyDescent="0.25">
      <c r="I62" s="21"/>
      <c r="M62" s="278"/>
      <c r="N62" s="279"/>
      <c r="O62" s="279"/>
    </row>
    <row r="63" spans="9:15" ht="15" customHeight="1" x14ac:dyDescent="0.25">
      <c r="I63" s="21"/>
      <c r="M63" s="278"/>
      <c r="N63" s="279"/>
      <c r="O63" s="279"/>
    </row>
    <row r="64" spans="9:15" ht="15" customHeight="1" x14ac:dyDescent="0.25">
      <c r="I64" s="21"/>
      <c r="M64" s="278"/>
      <c r="N64" s="279"/>
      <c r="O64" s="279"/>
    </row>
    <row r="65" spans="1:10" ht="15" customHeight="1" x14ac:dyDescent="0.2">
      <c r="I65" s="21"/>
    </row>
    <row r="66" spans="1:10" ht="15" customHeight="1" x14ac:dyDescent="0.25">
      <c r="A66" s="273"/>
      <c r="C66" s="279"/>
      <c r="D66" s="281"/>
      <c r="E66" s="281"/>
      <c r="F66" s="281"/>
      <c r="G66" s="281"/>
      <c r="H66" s="281"/>
      <c r="I66" s="281"/>
      <c r="J66" s="282"/>
    </row>
    <row r="67" spans="1:10" ht="15" customHeight="1" x14ac:dyDescent="0.25">
      <c r="C67" s="279"/>
      <c r="D67" s="281"/>
      <c r="E67" s="281"/>
      <c r="F67" s="281"/>
      <c r="G67" s="281"/>
      <c r="H67" s="281"/>
      <c r="I67" s="281"/>
      <c r="J67" s="282"/>
    </row>
    <row r="68" spans="1:10" ht="15" customHeight="1" x14ac:dyDescent="0.25">
      <c r="C68" s="279"/>
      <c r="D68" s="281"/>
      <c r="E68" s="281"/>
      <c r="F68" s="281"/>
      <c r="G68" s="281"/>
      <c r="H68" s="281"/>
      <c r="I68" s="281"/>
      <c r="J68" s="282"/>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N58"/>
  <sheetViews>
    <sheetView zoomScaleNormal="100" workbookViewId="0"/>
  </sheetViews>
  <sheetFormatPr defaultRowHeight="15" x14ac:dyDescent="0.25"/>
  <cols>
    <col min="1" max="1" width="45.7109375" style="201" customWidth="1"/>
    <col min="2" max="2" width="22.7109375" style="201" customWidth="1"/>
    <col min="3" max="3" width="17.7109375" style="201" customWidth="1"/>
    <col min="4" max="4" width="15.7109375" style="201" customWidth="1"/>
    <col min="5" max="8" width="20.7109375" style="201" customWidth="1"/>
    <col min="9" max="10" width="15.7109375" style="201" customWidth="1"/>
    <col min="11" max="11" width="9.140625" style="201"/>
    <col min="12" max="14" width="9.140625" style="201" hidden="1"/>
    <col min="15" max="16384" width="9.140625" style="201"/>
  </cols>
  <sheetData>
    <row r="1" spans="1:14" s="21" customFormat="1" ht="36" x14ac:dyDescent="0.25">
      <c r="A1" s="202" t="s">
        <v>122</v>
      </c>
      <c r="I1" s="22"/>
    </row>
    <row r="2" spans="1:14" s="21" customFormat="1" ht="50.1" customHeight="1" x14ac:dyDescent="0.2">
      <c r="A2" s="203" t="str">
        <f xml:space="preserve"> CONCATENATE("Provider: ", Provider)</f>
        <v>Provider: The University of Manchester</v>
      </c>
      <c r="B2" s="321"/>
      <c r="H2" s="22"/>
    </row>
    <row r="3" spans="1:14" s="21" customFormat="1" ht="20.100000000000001" customHeight="1" x14ac:dyDescent="0.2">
      <c r="A3" s="203" t="str">
        <f>CONCATENATE("UKPRN: ", UKPRN)</f>
        <v>UKPRN: 10007798</v>
      </c>
      <c r="B3" s="321"/>
      <c r="H3" s="22"/>
    </row>
    <row r="4" spans="1:14" s="21" customFormat="1" ht="45" customHeight="1" x14ac:dyDescent="0.2">
      <c r="A4" s="194" t="s">
        <v>146</v>
      </c>
      <c r="B4" s="239"/>
      <c r="C4" s="255"/>
      <c r="D4" s="25"/>
      <c r="E4" s="130"/>
      <c r="F4" s="118"/>
      <c r="G4" s="31"/>
      <c r="I4" s="22"/>
    </row>
    <row r="5" spans="1:14" ht="45" customHeight="1" thickBot="1" x14ac:dyDescent="0.3">
      <c r="A5" s="204" t="s">
        <v>36</v>
      </c>
      <c r="B5" s="283"/>
      <c r="C5" s="283"/>
      <c r="D5" s="283"/>
      <c r="E5" s="199"/>
      <c r="F5" s="199"/>
      <c r="G5" s="199"/>
      <c r="H5" s="199"/>
      <c r="I5" s="284"/>
      <c r="J5" s="284"/>
    </row>
    <row r="6" spans="1:14" ht="69.95" customHeight="1" thickBot="1" x14ac:dyDescent="0.3">
      <c r="A6" s="285" t="s">
        <v>115</v>
      </c>
      <c r="B6" s="331" t="s">
        <v>24</v>
      </c>
      <c r="C6" s="286" t="s">
        <v>116</v>
      </c>
      <c r="D6" s="287" t="s">
        <v>123</v>
      </c>
      <c r="E6" s="288" t="s">
        <v>124</v>
      </c>
      <c r="F6" s="289" t="s">
        <v>125</v>
      </c>
      <c r="G6" s="289" t="s">
        <v>126</v>
      </c>
      <c r="H6" s="289" t="s">
        <v>127</v>
      </c>
      <c r="I6" s="290" t="s">
        <v>128</v>
      </c>
      <c r="J6" s="291" t="s">
        <v>129</v>
      </c>
      <c r="L6" s="292" t="s">
        <v>56</v>
      </c>
      <c r="M6" s="293" t="s">
        <v>24</v>
      </c>
      <c r="N6" s="47" t="s">
        <v>30</v>
      </c>
    </row>
    <row r="7" spans="1:14" x14ac:dyDescent="0.25">
      <c r="A7" s="21" t="s">
        <v>75</v>
      </c>
      <c r="B7" s="310" t="s">
        <v>6</v>
      </c>
      <c r="C7" s="294" t="s">
        <v>7</v>
      </c>
      <c r="D7" s="295">
        <v>700</v>
      </c>
      <c r="E7" s="296" t="s">
        <v>158</v>
      </c>
      <c r="F7" s="296" t="s">
        <v>159</v>
      </c>
      <c r="G7" s="296" t="s">
        <v>160</v>
      </c>
      <c r="H7" s="296" t="s">
        <v>161</v>
      </c>
      <c r="I7" s="297">
        <v>140</v>
      </c>
      <c r="J7" s="298">
        <v>40</v>
      </c>
      <c r="L7" s="299" t="s">
        <v>22</v>
      </c>
      <c r="M7" s="50" t="s">
        <v>6</v>
      </c>
      <c r="N7" s="50" t="s">
        <v>57</v>
      </c>
    </row>
    <row r="8" spans="1:14" x14ac:dyDescent="0.25">
      <c r="A8" s="242" t="s">
        <v>75</v>
      </c>
      <c r="B8" s="215" t="s">
        <v>6</v>
      </c>
      <c r="C8" s="51" t="s">
        <v>8</v>
      </c>
      <c r="D8" s="70">
        <v>180</v>
      </c>
      <c r="E8" s="34" t="s">
        <v>158</v>
      </c>
      <c r="F8" s="34" t="s">
        <v>159</v>
      </c>
      <c r="G8" s="34" t="s">
        <v>160</v>
      </c>
      <c r="H8" s="34" t="s">
        <v>162</v>
      </c>
      <c r="I8" s="76" t="s">
        <v>87</v>
      </c>
      <c r="J8" s="300" t="s">
        <v>87</v>
      </c>
      <c r="L8" s="299" t="s">
        <v>22</v>
      </c>
      <c r="M8" s="50" t="s">
        <v>6</v>
      </c>
      <c r="N8" s="50" t="s">
        <v>58</v>
      </c>
    </row>
    <row r="9" spans="1:14" x14ac:dyDescent="0.25">
      <c r="A9" s="242" t="s">
        <v>75</v>
      </c>
      <c r="B9" s="215" t="s">
        <v>6</v>
      </c>
      <c r="C9" s="51" t="s">
        <v>17</v>
      </c>
      <c r="D9" s="70">
        <v>290</v>
      </c>
      <c r="E9" s="34" t="s">
        <v>163</v>
      </c>
      <c r="F9" s="34" t="s">
        <v>164</v>
      </c>
      <c r="G9" s="34" t="s">
        <v>165</v>
      </c>
      <c r="H9" s="34" t="s">
        <v>161</v>
      </c>
      <c r="I9" s="76" t="s">
        <v>87</v>
      </c>
      <c r="J9" s="300" t="s">
        <v>87</v>
      </c>
      <c r="L9" s="299" t="s">
        <v>22</v>
      </c>
      <c r="M9" s="50" t="s">
        <v>6</v>
      </c>
      <c r="N9" s="50" t="s">
        <v>61</v>
      </c>
    </row>
    <row r="10" spans="1:14" x14ac:dyDescent="0.25">
      <c r="A10" s="242" t="s">
        <v>75</v>
      </c>
      <c r="B10" s="215" t="s">
        <v>6</v>
      </c>
      <c r="C10" s="51" t="s">
        <v>3</v>
      </c>
      <c r="D10" s="70">
        <v>80</v>
      </c>
      <c r="E10" s="34" t="s">
        <v>163</v>
      </c>
      <c r="F10" s="34" t="s">
        <v>166</v>
      </c>
      <c r="G10" s="34" t="s">
        <v>167</v>
      </c>
      <c r="H10" s="34" t="s">
        <v>162</v>
      </c>
      <c r="I10" s="76" t="s">
        <v>87</v>
      </c>
      <c r="J10" s="300" t="s">
        <v>87</v>
      </c>
      <c r="L10" s="299" t="s">
        <v>22</v>
      </c>
      <c r="M10" s="50" t="s">
        <v>6</v>
      </c>
      <c r="N10" s="50" t="s">
        <v>62</v>
      </c>
    </row>
    <row r="11" spans="1:14" x14ac:dyDescent="0.25">
      <c r="A11" s="242" t="s">
        <v>75</v>
      </c>
      <c r="B11" s="215" t="s">
        <v>6</v>
      </c>
      <c r="C11" s="51" t="s">
        <v>9</v>
      </c>
      <c r="D11" s="70">
        <v>3770</v>
      </c>
      <c r="E11" s="34" t="s">
        <v>168</v>
      </c>
      <c r="F11" s="34" t="s">
        <v>164</v>
      </c>
      <c r="G11" s="34" t="s">
        <v>165</v>
      </c>
      <c r="H11" s="34" t="s">
        <v>161</v>
      </c>
      <c r="I11" s="76">
        <v>310</v>
      </c>
      <c r="J11" s="300">
        <v>100</v>
      </c>
      <c r="L11" s="299" t="s">
        <v>22</v>
      </c>
      <c r="M11" s="50" t="s">
        <v>6</v>
      </c>
      <c r="N11" s="50" t="s">
        <v>59</v>
      </c>
    </row>
    <row r="12" spans="1:14" x14ac:dyDescent="0.25">
      <c r="A12" s="242" t="s">
        <v>75</v>
      </c>
      <c r="B12" s="214" t="s">
        <v>6</v>
      </c>
      <c r="C12" s="53" t="s">
        <v>10</v>
      </c>
      <c r="D12" s="71">
        <v>40</v>
      </c>
      <c r="E12" s="40" t="s">
        <v>165</v>
      </c>
      <c r="F12" s="40" t="s">
        <v>158</v>
      </c>
      <c r="G12" s="40" t="s">
        <v>168</v>
      </c>
      <c r="H12" s="40" t="s">
        <v>158</v>
      </c>
      <c r="I12" s="77" t="s">
        <v>87</v>
      </c>
      <c r="J12" s="301">
        <v>50</v>
      </c>
      <c r="L12" s="299" t="s">
        <v>22</v>
      </c>
      <c r="M12" s="50" t="s">
        <v>6</v>
      </c>
      <c r="N12" s="50" t="s">
        <v>60</v>
      </c>
    </row>
    <row r="13" spans="1:14" x14ac:dyDescent="0.25">
      <c r="A13" s="242" t="s">
        <v>75</v>
      </c>
      <c r="B13" s="311" t="s">
        <v>98</v>
      </c>
      <c r="C13" s="55">
        <v>1</v>
      </c>
      <c r="D13" s="69">
        <v>660</v>
      </c>
      <c r="E13" s="30" t="s">
        <v>169</v>
      </c>
      <c r="F13" s="30" t="s">
        <v>170</v>
      </c>
      <c r="G13" s="30" t="s">
        <v>171</v>
      </c>
      <c r="H13" s="30" t="s">
        <v>172</v>
      </c>
      <c r="I13" s="75">
        <v>60</v>
      </c>
      <c r="J13" s="302">
        <v>40</v>
      </c>
      <c r="L13" s="299" t="s">
        <v>22</v>
      </c>
      <c r="M13" s="50" t="s">
        <v>16</v>
      </c>
      <c r="N13" s="56">
        <v>1</v>
      </c>
    </row>
    <row r="14" spans="1:14" x14ac:dyDescent="0.25">
      <c r="A14" s="242" t="s">
        <v>75</v>
      </c>
      <c r="B14" s="318" t="s">
        <v>98</v>
      </c>
      <c r="C14" s="57">
        <v>2</v>
      </c>
      <c r="D14" s="70">
        <v>660</v>
      </c>
      <c r="E14" s="34" t="s">
        <v>173</v>
      </c>
      <c r="F14" s="34" t="s">
        <v>159</v>
      </c>
      <c r="G14" s="34" t="s">
        <v>174</v>
      </c>
      <c r="H14" s="34" t="s">
        <v>175</v>
      </c>
      <c r="I14" s="76">
        <v>60</v>
      </c>
      <c r="J14" s="300">
        <v>30</v>
      </c>
      <c r="L14" s="299" t="s">
        <v>22</v>
      </c>
      <c r="M14" s="50" t="s">
        <v>16</v>
      </c>
      <c r="N14" s="56">
        <v>2</v>
      </c>
    </row>
    <row r="15" spans="1:14" x14ac:dyDescent="0.25">
      <c r="A15" s="242" t="s">
        <v>75</v>
      </c>
      <c r="B15" s="318" t="s">
        <v>98</v>
      </c>
      <c r="C15" s="57">
        <v>3</v>
      </c>
      <c r="D15" s="70">
        <v>870</v>
      </c>
      <c r="E15" s="34" t="s">
        <v>163</v>
      </c>
      <c r="F15" s="34" t="s">
        <v>176</v>
      </c>
      <c r="G15" s="34" t="s">
        <v>174</v>
      </c>
      <c r="H15" s="34" t="s">
        <v>177</v>
      </c>
      <c r="I15" s="76">
        <v>80</v>
      </c>
      <c r="J15" s="300">
        <v>30</v>
      </c>
      <c r="L15" s="299" t="s">
        <v>22</v>
      </c>
      <c r="M15" s="50" t="s">
        <v>16</v>
      </c>
      <c r="N15" s="56">
        <v>3</v>
      </c>
    </row>
    <row r="16" spans="1:14" x14ac:dyDescent="0.25">
      <c r="A16" s="242" t="s">
        <v>75</v>
      </c>
      <c r="B16" s="318" t="s">
        <v>98</v>
      </c>
      <c r="C16" s="57">
        <v>4</v>
      </c>
      <c r="D16" s="70">
        <v>1100</v>
      </c>
      <c r="E16" s="34" t="s">
        <v>168</v>
      </c>
      <c r="F16" s="34" t="s">
        <v>176</v>
      </c>
      <c r="G16" s="34" t="s">
        <v>178</v>
      </c>
      <c r="H16" s="34" t="s">
        <v>179</v>
      </c>
      <c r="I16" s="76">
        <v>100</v>
      </c>
      <c r="J16" s="300">
        <v>40</v>
      </c>
      <c r="L16" s="299" t="s">
        <v>22</v>
      </c>
      <c r="M16" s="50" t="s">
        <v>16</v>
      </c>
      <c r="N16" s="56">
        <v>4</v>
      </c>
    </row>
    <row r="17" spans="1:14" x14ac:dyDescent="0.25">
      <c r="A17" s="242" t="s">
        <v>75</v>
      </c>
      <c r="B17" s="318" t="s">
        <v>98</v>
      </c>
      <c r="C17" s="57">
        <v>5</v>
      </c>
      <c r="D17" s="70">
        <v>1480</v>
      </c>
      <c r="E17" s="34" t="s">
        <v>180</v>
      </c>
      <c r="F17" s="34" t="s">
        <v>181</v>
      </c>
      <c r="G17" s="34" t="s">
        <v>178</v>
      </c>
      <c r="H17" s="34" t="s">
        <v>177</v>
      </c>
      <c r="I17" s="76">
        <v>140</v>
      </c>
      <c r="J17" s="300">
        <v>50</v>
      </c>
      <c r="L17" s="299" t="s">
        <v>22</v>
      </c>
      <c r="M17" s="50" t="s">
        <v>16</v>
      </c>
      <c r="N17" s="56">
        <v>5</v>
      </c>
    </row>
    <row r="18" spans="1:14" x14ac:dyDescent="0.25">
      <c r="A18" s="242" t="s">
        <v>75</v>
      </c>
      <c r="B18" s="318" t="s">
        <v>98</v>
      </c>
      <c r="C18" s="51" t="s">
        <v>14</v>
      </c>
      <c r="D18" s="70">
        <v>290</v>
      </c>
      <c r="E18" s="34" t="s">
        <v>182</v>
      </c>
      <c r="F18" s="34" t="s">
        <v>183</v>
      </c>
      <c r="G18" s="34" t="s">
        <v>167</v>
      </c>
      <c r="H18" s="34" t="s">
        <v>172</v>
      </c>
      <c r="I18" s="76">
        <v>70</v>
      </c>
      <c r="J18" s="300" t="s">
        <v>87</v>
      </c>
      <c r="L18" s="299" t="s">
        <v>22</v>
      </c>
      <c r="M18" s="50" t="s">
        <v>16</v>
      </c>
      <c r="N18" s="50" t="s">
        <v>31</v>
      </c>
    </row>
    <row r="19" spans="1:14" x14ac:dyDescent="0.25">
      <c r="A19" s="242" t="s">
        <v>75</v>
      </c>
      <c r="B19" s="319" t="s">
        <v>98</v>
      </c>
      <c r="C19" s="58" t="s">
        <v>10</v>
      </c>
      <c r="D19" s="72" t="s">
        <v>87</v>
      </c>
      <c r="E19" s="81" t="s">
        <v>87</v>
      </c>
      <c r="F19" s="81" t="s">
        <v>87</v>
      </c>
      <c r="G19" s="81" t="s">
        <v>87</v>
      </c>
      <c r="H19" s="81" t="s">
        <v>87</v>
      </c>
      <c r="I19" s="78" t="s">
        <v>87</v>
      </c>
      <c r="J19" s="303" t="s">
        <v>87</v>
      </c>
      <c r="L19" s="299" t="s">
        <v>22</v>
      </c>
      <c r="M19" s="50" t="s">
        <v>16</v>
      </c>
      <c r="N19" s="50" t="s">
        <v>97</v>
      </c>
    </row>
    <row r="20" spans="1:14" x14ac:dyDescent="0.25">
      <c r="A20" s="242" t="s">
        <v>75</v>
      </c>
      <c r="B20" s="310" t="s">
        <v>0</v>
      </c>
      <c r="C20" s="60" t="s">
        <v>1</v>
      </c>
      <c r="D20" s="69">
        <v>2830</v>
      </c>
      <c r="E20" s="30" t="s">
        <v>184</v>
      </c>
      <c r="F20" s="30" t="s">
        <v>185</v>
      </c>
      <c r="G20" s="30" t="s">
        <v>186</v>
      </c>
      <c r="H20" s="30" t="s">
        <v>187</v>
      </c>
      <c r="I20" s="75">
        <v>250</v>
      </c>
      <c r="J20" s="302">
        <v>100</v>
      </c>
      <c r="L20" s="299" t="s">
        <v>22</v>
      </c>
      <c r="M20" s="50" t="s">
        <v>0</v>
      </c>
      <c r="N20" s="50">
        <v>2</v>
      </c>
    </row>
    <row r="21" spans="1:14" x14ac:dyDescent="0.25">
      <c r="A21" s="242" t="s">
        <v>75</v>
      </c>
      <c r="B21" s="215" t="s">
        <v>0</v>
      </c>
      <c r="C21" s="61" t="s">
        <v>2</v>
      </c>
      <c r="D21" s="73">
        <v>2220</v>
      </c>
      <c r="E21" s="82" t="s">
        <v>188</v>
      </c>
      <c r="F21" s="82" t="s">
        <v>189</v>
      </c>
      <c r="G21" s="82" t="s">
        <v>190</v>
      </c>
      <c r="H21" s="82" t="s">
        <v>191</v>
      </c>
      <c r="I21" s="79">
        <v>250</v>
      </c>
      <c r="J21" s="304">
        <v>110</v>
      </c>
      <c r="L21" s="299" t="s">
        <v>22</v>
      </c>
      <c r="M21" s="50" t="s">
        <v>0</v>
      </c>
      <c r="N21" s="50">
        <v>1</v>
      </c>
    </row>
    <row r="22" spans="1:14" ht="15.75" thickBot="1" x14ac:dyDescent="0.3">
      <c r="A22" s="249" t="s">
        <v>75</v>
      </c>
      <c r="B22" s="218" t="s">
        <v>0</v>
      </c>
      <c r="C22" s="63" t="s">
        <v>3</v>
      </c>
      <c r="D22" s="74" t="s">
        <v>87</v>
      </c>
      <c r="E22" s="83" t="s">
        <v>87</v>
      </c>
      <c r="F22" s="83" t="s">
        <v>87</v>
      </c>
      <c r="G22" s="83" t="s">
        <v>87</v>
      </c>
      <c r="H22" s="83" t="s">
        <v>87</v>
      </c>
      <c r="I22" s="80" t="s">
        <v>87</v>
      </c>
      <c r="J22" s="305" t="s">
        <v>87</v>
      </c>
      <c r="L22" s="299" t="s">
        <v>22</v>
      </c>
      <c r="M22" s="50" t="s">
        <v>0</v>
      </c>
      <c r="N22" s="50">
        <v>9</v>
      </c>
    </row>
    <row r="23" spans="1:14" x14ac:dyDescent="0.25">
      <c r="A23" s="239" t="s">
        <v>76</v>
      </c>
      <c r="B23" s="310" t="s">
        <v>6</v>
      </c>
      <c r="C23" s="48" t="s">
        <v>7</v>
      </c>
      <c r="D23" s="69" t="s">
        <v>87</v>
      </c>
      <c r="E23" s="30" t="s">
        <v>87</v>
      </c>
      <c r="F23" s="30" t="s">
        <v>87</v>
      </c>
      <c r="G23" s="30" t="s">
        <v>87</v>
      </c>
      <c r="H23" s="30" t="s">
        <v>87</v>
      </c>
      <c r="I23" s="75" t="s">
        <v>14</v>
      </c>
      <c r="J23" s="302" t="s">
        <v>87</v>
      </c>
      <c r="L23" s="299" t="s">
        <v>23</v>
      </c>
      <c r="M23" s="50" t="s">
        <v>6</v>
      </c>
      <c r="N23" s="50" t="s">
        <v>57</v>
      </c>
    </row>
    <row r="24" spans="1:14" x14ac:dyDescent="0.25">
      <c r="A24" s="251" t="s">
        <v>76</v>
      </c>
      <c r="B24" s="215" t="s">
        <v>6</v>
      </c>
      <c r="C24" s="51" t="s">
        <v>8</v>
      </c>
      <c r="D24" s="70" t="s">
        <v>87</v>
      </c>
      <c r="E24" s="34" t="s">
        <v>87</v>
      </c>
      <c r="F24" s="34" t="s">
        <v>87</v>
      </c>
      <c r="G24" s="34" t="s">
        <v>87</v>
      </c>
      <c r="H24" s="34" t="s">
        <v>87</v>
      </c>
      <c r="I24" s="76" t="s">
        <v>14</v>
      </c>
      <c r="J24" s="300" t="s">
        <v>87</v>
      </c>
      <c r="L24" s="299" t="s">
        <v>23</v>
      </c>
      <c r="M24" s="50" t="s">
        <v>6</v>
      </c>
      <c r="N24" s="50" t="s">
        <v>58</v>
      </c>
    </row>
    <row r="25" spans="1:14" x14ac:dyDescent="0.25">
      <c r="A25" s="251" t="s">
        <v>76</v>
      </c>
      <c r="B25" s="215" t="s">
        <v>6</v>
      </c>
      <c r="C25" s="51" t="s">
        <v>17</v>
      </c>
      <c r="D25" s="70" t="s">
        <v>87</v>
      </c>
      <c r="E25" s="34" t="s">
        <v>87</v>
      </c>
      <c r="F25" s="34" t="s">
        <v>87</v>
      </c>
      <c r="G25" s="34" t="s">
        <v>87</v>
      </c>
      <c r="H25" s="34" t="s">
        <v>87</v>
      </c>
      <c r="I25" s="76" t="s">
        <v>14</v>
      </c>
      <c r="J25" s="300" t="s">
        <v>87</v>
      </c>
      <c r="L25" s="299" t="s">
        <v>23</v>
      </c>
      <c r="M25" s="50" t="s">
        <v>6</v>
      </c>
      <c r="N25" s="50" t="s">
        <v>61</v>
      </c>
    </row>
    <row r="26" spans="1:14" x14ac:dyDescent="0.25">
      <c r="A26" s="251" t="s">
        <v>76</v>
      </c>
      <c r="B26" s="215" t="s">
        <v>6</v>
      </c>
      <c r="C26" s="51" t="s">
        <v>3</v>
      </c>
      <c r="D26" s="70" t="s">
        <v>87</v>
      </c>
      <c r="E26" s="34" t="s">
        <v>87</v>
      </c>
      <c r="F26" s="34" t="s">
        <v>87</v>
      </c>
      <c r="G26" s="34" t="s">
        <v>87</v>
      </c>
      <c r="H26" s="34" t="s">
        <v>87</v>
      </c>
      <c r="I26" s="76" t="s">
        <v>14</v>
      </c>
      <c r="J26" s="300" t="s">
        <v>87</v>
      </c>
      <c r="L26" s="299" t="s">
        <v>23</v>
      </c>
      <c r="M26" s="50" t="s">
        <v>6</v>
      </c>
      <c r="N26" s="50" t="s">
        <v>62</v>
      </c>
    </row>
    <row r="27" spans="1:14" x14ac:dyDescent="0.25">
      <c r="A27" s="251" t="s">
        <v>76</v>
      </c>
      <c r="B27" s="215" t="s">
        <v>6</v>
      </c>
      <c r="C27" s="51" t="s">
        <v>9</v>
      </c>
      <c r="D27" s="70" t="s">
        <v>87</v>
      </c>
      <c r="E27" s="34" t="s">
        <v>87</v>
      </c>
      <c r="F27" s="34" t="s">
        <v>87</v>
      </c>
      <c r="G27" s="34" t="s">
        <v>87</v>
      </c>
      <c r="H27" s="34" t="s">
        <v>87</v>
      </c>
      <c r="I27" s="76" t="s">
        <v>14</v>
      </c>
      <c r="J27" s="300" t="s">
        <v>87</v>
      </c>
      <c r="L27" s="299" t="s">
        <v>23</v>
      </c>
      <c r="M27" s="50" t="s">
        <v>6</v>
      </c>
      <c r="N27" s="50" t="s">
        <v>59</v>
      </c>
    </row>
    <row r="28" spans="1:14" x14ac:dyDescent="0.25">
      <c r="A28" s="251" t="s">
        <v>76</v>
      </c>
      <c r="B28" s="214" t="s">
        <v>6</v>
      </c>
      <c r="C28" s="53" t="s">
        <v>10</v>
      </c>
      <c r="D28" s="71" t="s">
        <v>87</v>
      </c>
      <c r="E28" s="40" t="s">
        <v>87</v>
      </c>
      <c r="F28" s="40" t="s">
        <v>87</v>
      </c>
      <c r="G28" s="40" t="s">
        <v>87</v>
      </c>
      <c r="H28" s="40" t="s">
        <v>87</v>
      </c>
      <c r="I28" s="77" t="s">
        <v>14</v>
      </c>
      <c r="J28" s="301">
        <v>220</v>
      </c>
      <c r="L28" s="299" t="s">
        <v>23</v>
      </c>
      <c r="M28" s="50" t="s">
        <v>6</v>
      </c>
      <c r="N28" s="50" t="s">
        <v>60</v>
      </c>
    </row>
    <row r="29" spans="1:14" x14ac:dyDescent="0.25">
      <c r="A29" s="251" t="s">
        <v>76</v>
      </c>
      <c r="B29" s="311" t="s">
        <v>98</v>
      </c>
      <c r="C29" s="55">
        <v>1</v>
      </c>
      <c r="D29" s="69" t="s">
        <v>87</v>
      </c>
      <c r="E29" s="30" t="s">
        <v>87</v>
      </c>
      <c r="F29" s="30" t="s">
        <v>87</v>
      </c>
      <c r="G29" s="30" t="s">
        <v>87</v>
      </c>
      <c r="H29" s="30" t="s">
        <v>87</v>
      </c>
      <c r="I29" s="75" t="s">
        <v>14</v>
      </c>
      <c r="J29" s="302">
        <v>40</v>
      </c>
      <c r="L29" s="299" t="s">
        <v>23</v>
      </c>
      <c r="M29" s="50" t="s">
        <v>16</v>
      </c>
      <c r="N29" s="56">
        <v>1</v>
      </c>
    </row>
    <row r="30" spans="1:14" x14ac:dyDescent="0.25">
      <c r="A30" s="251" t="s">
        <v>76</v>
      </c>
      <c r="B30" s="318" t="s">
        <v>98</v>
      </c>
      <c r="C30" s="57">
        <v>2</v>
      </c>
      <c r="D30" s="70" t="s">
        <v>87</v>
      </c>
      <c r="E30" s="34" t="s">
        <v>87</v>
      </c>
      <c r="F30" s="34" t="s">
        <v>87</v>
      </c>
      <c r="G30" s="34" t="s">
        <v>87</v>
      </c>
      <c r="H30" s="34" t="s">
        <v>87</v>
      </c>
      <c r="I30" s="76" t="s">
        <v>14</v>
      </c>
      <c r="J30" s="300">
        <v>50</v>
      </c>
      <c r="L30" s="299" t="s">
        <v>23</v>
      </c>
      <c r="M30" s="50" t="s">
        <v>16</v>
      </c>
      <c r="N30" s="56">
        <v>2</v>
      </c>
    </row>
    <row r="31" spans="1:14" x14ac:dyDescent="0.25">
      <c r="A31" s="251" t="s">
        <v>76</v>
      </c>
      <c r="B31" s="318" t="s">
        <v>98</v>
      </c>
      <c r="C31" s="57">
        <v>3</v>
      </c>
      <c r="D31" s="70" t="s">
        <v>87</v>
      </c>
      <c r="E31" s="34" t="s">
        <v>87</v>
      </c>
      <c r="F31" s="34" t="s">
        <v>87</v>
      </c>
      <c r="G31" s="34" t="s">
        <v>87</v>
      </c>
      <c r="H31" s="34" t="s">
        <v>87</v>
      </c>
      <c r="I31" s="76" t="s">
        <v>14</v>
      </c>
      <c r="J31" s="300">
        <v>50</v>
      </c>
      <c r="L31" s="299" t="s">
        <v>23</v>
      </c>
      <c r="M31" s="50" t="s">
        <v>16</v>
      </c>
      <c r="N31" s="56">
        <v>3</v>
      </c>
    </row>
    <row r="32" spans="1:14" x14ac:dyDescent="0.25">
      <c r="A32" s="251" t="s">
        <v>76</v>
      </c>
      <c r="B32" s="318" t="s">
        <v>98</v>
      </c>
      <c r="C32" s="57">
        <v>4</v>
      </c>
      <c r="D32" s="70" t="s">
        <v>87</v>
      </c>
      <c r="E32" s="34" t="s">
        <v>87</v>
      </c>
      <c r="F32" s="34" t="s">
        <v>87</v>
      </c>
      <c r="G32" s="34" t="s">
        <v>87</v>
      </c>
      <c r="H32" s="34" t="s">
        <v>87</v>
      </c>
      <c r="I32" s="76" t="s">
        <v>14</v>
      </c>
      <c r="J32" s="300">
        <v>50</v>
      </c>
      <c r="L32" s="299" t="s">
        <v>23</v>
      </c>
      <c r="M32" s="50" t="s">
        <v>16</v>
      </c>
      <c r="N32" s="56">
        <v>4</v>
      </c>
    </row>
    <row r="33" spans="1:14" x14ac:dyDescent="0.25">
      <c r="A33" s="251" t="s">
        <v>76</v>
      </c>
      <c r="B33" s="318" t="s">
        <v>98</v>
      </c>
      <c r="C33" s="57">
        <v>5</v>
      </c>
      <c r="D33" s="70" t="s">
        <v>87</v>
      </c>
      <c r="E33" s="34" t="s">
        <v>87</v>
      </c>
      <c r="F33" s="34" t="s">
        <v>87</v>
      </c>
      <c r="G33" s="34" t="s">
        <v>87</v>
      </c>
      <c r="H33" s="34" t="s">
        <v>87</v>
      </c>
      <c r="I33" s="76" t="s">
        <v>14</v>
      </c>
      <c r="J33" s="300">
        <v>40</v>
      </c>
      <c r="L33" s="299" t="s">
        <v>23</v>
      </c>
      <c r="M33" s="50" t="s">
        <v>16</v>
      </c>
      <c r="N33" s="56">
        <v>5</v>
      </c>
    </row>
    <row r="34" spans="1:14" x14ac:dyDescent="0.25">
      <c r="A34" s="251" t="s">
        <v>76</v>
      </c>
      <c r="B34" s="318" t="s">
        <v>98</v>
      </c>
      <c r="C34" s="51" t="s">
        <v>14</v>
      </c>
      <c r="D34" s="70" t="s">
        <v>87</v>
      </c>
      <c r="E34" s="34" t="s">
        <v>87</v>
      </c>
      <c r="F34" s="34" t="s">
        <v>87</v>
      </c>
      <c r="G34" s="34" t="s">
        <v>87</v>
      </c>
      <c r="H34" s="34" t="s">
        <v>87</v>
      </c>
      <c r="I34" s="76" t="s">
        <v>14</v>
      </c>
      <c r="J34" s="300" t="s">
        <v>87</v>
      </c>
      <c r="L34" s="299" t="s">
        <v>23</v>
      </c>
      <c r="M34" s="50" t="s">
        <v>16</v>
      </c>
      <c r="N34" s="50" t="s">
        <v>31</v>
      </c>
    </row>
    <row r="35" spans="1:14" x14ac:dyDescent="0.25">
      <c r="A35" s="251" t="s">
        <v>76</v>
      </c>
      <c r="B35" s="319" t="s">
        <v>98</v>
      </c>
      <c r="C35" s="58" t="s">
        <v>10</v>
      </c>
      <c r="D35" s="72" t="s">
        <v>87</v>
      </c>
      <c r="E35" s="81" t="s">
        <v>87</v>
      </c>
      <c r="F35" s="81" t="s">
        <v>87</v>
      </c>
      <c r="G35" s="81" t="s">
        <v>87</v>
      </c>
      <c r="H35" s="81" t="s">
        <v>87</v>
      </c>
      <c r="I35" s="78" t="s">
        <v>14</v>
      </c>
      <c r="J35" s="303" t="s">
        <v>87</v>
      </c>
      <c r="L35" s="299" t="s">
        <v>23</v>
      </c>
      <c r="M35" s="50" t="s">
        <v>16</v>
      </c>
      <c r="N35" s="50" t="s">
        <v>97</v>
      </c>
    </row>
    <row r="36" spans="1:14" x14ac:dyDescent="0.25">
      <c r="A36" s="251" t="s">
        <v>76</v>
      </c>
      <c r="B36" s="310" t="s">
        <v>0</v>
      </c>
      <c r="C36" s="60" t="s">
        <v>1</v>
      </c>
      <c r="D36" s="69" t="s">
        <v>87</v>
      </c>
      <c r="E36" s="30" t="s">
        <v>87</v>
      </c>
      <c r="F36" s="30" t="s">
        <v>87</v>
      </c>
      <c r="G36" s="30" t="s">
        <v>87</v>
      </c>
      <c r="H36" s="30" t="s">
        <v>87</v>
      </c>
      <c r="I36" s="75" t="s">
        <v>14</v>
      </c>
      <c r="J36" s="302">
        <v>220</v>
      </c>
      <c r="L36" s="299" t="s">
        <v>23</v>
      </c>
      <c r="M36" s="50" t="s">
        <v>0</v>
      </c>
      <c r="N36" s="50">
        <v>2</v>
      </c>
    </row>
    <row r="37" spans="1:14" x14ac:dyDescent="0.25">
      <c r="A37" s="251" t="s">
        <v>76</v>
      </c>
      <c r="B37" s="215" t="s">
        <v>0</v>
      </c>
      <c r="C37" s="61" t="s">
        <v>2</v>
      </c>
      <c r="D37" s="73" t="s">
        <v>87</v>
      </c>
      <c r="E37" s="82" t="s">
        <v>87</v>
      </c>
      <c r="F37" s="82" t="s">
        <v>87</v>
      </c>
      <c r="G37" s="82" t="s">
        <v>87</v>
      </c>
      <c r="H37" s="82" t="s">
        <v>87</v>
      </c>
      <c r="I37" s="79" t="s">
        <v>14</v>
      </c>
      <c r="J37" s="304" t="s">
        <v>87</v>
      </c>
      <c r="L37" s="299" t="s">
        <v>23</v>
      </c>
      <c r="M37" s="50" t="s">
        <v>0</v>
      </c>
      <c r="N37" s="50">
        <v>1</v>
      </c>
    </row>
    <row r="38" spans="1:14" ht="15.75" thickBot="1" x14ac:dyDescent="0.3">
      <c r="A38" s="252" t="s">
        <v>76</v>
      </c>
      <c r="B38" s="218" t="s">
        <v>0</v>
      </c>
      <c r="C38" s="63" t="s">
        <v>3</v>
      </c>
      <c r="D38" s="74" t="s">
        <v>87</v>
      </c>
      <c r="E38" s="83" t="s">
        <v>87</v>
      </c>
      <c r="F38" s="83" t="s">
        <v>87</v>
      </c>
      <c r="G38" s="83" t="s">
        <v>87</v>
      </c>
      <c r="H38" s="83" t="s">
        <v>87</v>
      </c>
      <c r="I38" s="80" t="s">
        <v>14</v>
      </c>
      <c r="J38" s="305" t="s">
        <v>87</v>
      </c>
      <c r="L38" s="299" t="s">
        <v>23</v>
      </c>
      <c r="M38" s="50" t="s">
        <v>0</v>
      </c>
      <c r="N38" s="50">
        <v>9</v>
      </c>
    </row>
    <row r="39" spans="1:14" x14ac:dyDescent="0.25">
      <c r="A39" s="239" t="s">
        <v>11</v>
      </c>
      <c r="B39" s="310" t="s">
        <v>6</v>
      </c>
      <c r="C39" s="48" t="s">
        <v>7</v>
      </c>
      <c r="D39" s="69" t="s">
        <v>14</v>
      </c>
      <c r="E39" s="30" t="s">
        <v>14</v>
      </c>
      <c r="F39" s="30" t="s">
        <v>14</v>
      </c>
      <c r="G39" s="30" t="s">
        <v>14</v>
      </c>
      <c r="H39" s="30" t="s">
        <v>14</v>
      </c>
      <c r="I39" s="75" t="s">
        <v>14</v>
      </c>
      <c r="J39" s="302" t="s">
        <v>14</v>
      </c>
      <c r="L39" s="299" t="s">
        <v>65</v>
      </c>
      <c r="M39" s="50" t="s">
        <v>6</v>
      </c>
      <c r="N39" s="50" t="s">
        <v>57</v>
      </c>
    </row>
    <row r="40" spans="1:14" x14ac:dyDescent="0.25">
      <c r="A40" s="251" t="s">
        <v>11</v>
      </c>
      <c r="B40" s="215" t="s">
        <v>6</v>
      </c>
      <c r="C40" s="51" t="s">
        <v>8</v>
      </c>
      <c r="D40" s="70" t="s">
        <v>14</v>
      </c>
      <c r="E40" s="34" t="s">
        <v>14</v>
      </c>
      <c r="F40" s="34" t="s">
        <v>14</v>
      </c>
      <c r="G40" s="34" t="s">
        <v>14</v>
      </c>
      <c r="H40" s="34" t="s">
        <v>14</v>
      </c>
      <c r="I40" s="76" t="s">
        <v>14</v>
      </c>
      <c r="J40" s="300" t="s">
        <v>14</v>
      </c>
      <c r="L40" s="299" t="s">
        <v>65</v>
      </c>
      <c r="M40" s="50" t="s">
        <v>6</v>
      </c>
      <c r="N40" s="50" t="s">
        <v>58</v>
      </c>
    </row>
    <row r="41" spans="1:14" x14ac:dyDescent="0.25">
      <c r="A41" s="251" t="s">
        <v>11</v>
      </c>
      <c r="B41" s="215" t="s">
        <v>6</v>
      </c>
      <c r="C41" s="51" t="s">
        <v>17</v>
      </c>
      <c r="D41" s="70" t="s">
        <v>14</v>
      </c>
      <c r="E41" s="34" t="s">
        <v>14</v>
      </c>
      <c r="F41" s="34" t="s">
        <v>14</v>
      </c>
      <c r="G41" s="34" t="s">
        <v>14</v>
      </c>
      <c r="H41" s="34" t="s">
        <v>14</v>
      </c>
      <c r="I41" s="76" t="s">
        <v>14</v>
      </c>
      <c r="J41" s="300" t="s">
        <v>14</v>
      </c>
      <c r="L41" s="299" t="s">
        <v>65</v>
      </c>
      <c r="M41" s="50" t="s">
        <v>6</v>
      </c>
      <c r="N41" s="50" t="s">
        <v>61</v>
      </c>
    </row>
    <row r="42" spans="1:14" x14ac:dyDescent="0.25">
      <c r="A42" s="251" t="s">
        <v>11</v>
      </c>
      <c r="B42" s="215" t="s">
        <v>6</v>
      </c>
      <c r="C42" s="51" t="s">
        <v>3</v>
      </c>
      <c r="D42" s="70" t="s">
        <v>14</v>
      </c>
      <c r="E42" s="34" t="s">
        <v>14</v>
      </c>
      <c r="F42" s="34" t="s">
        <v>14</v>
      </c>
      <c r="G42" s="34" t="s">
        <v>14</v>
      </c>
      <c r="H42" s="34" t="s">
        <v>14</v>
      </c>
      <c r="I42" s="76" t="s">
        <v>14</v>
      </c>
      <c r="J42" s="300" t="s">
        <v>14</v>
      </c>
      <c r="L42" s="299" t="s">
        <v>65</v>
      </c>
      <c r="M42" s="50" t="s">
        <v>6</v>
      </c>
      <c r="N42" s="50" t="s">
        <v>62</v>
      </c>
    </row>
    <row r="43" spans="1:14" x14ac:dyDescent="0.25">
      <c r="A43" s="251" t="s">
        <v>11</v>
      </c>
      <c r="B43" s="215" t="s">
        <v>6</v>
      </c>
      <c r="C43" s="51" t="s">
        <v>9</v>
      </c>
      <c r="D43" s="70" t="s">
        <v>14</v>
      </c>
      <c r="E43" s="34" t="s">
        <v>14</v>
      </c>
      <c r="F43" s="34" t="s">
        <v>14</v>
      </c>
      <c r="G43" s="34" t="s">
        <v>14</v>
      </c>
      <c r="H43" s="34" t="s">
        <v>14</v>
      </c>
      <c r="I43" s="76" t="s">
        <v>14</v>
      </c>
      <c r="J43" s="300" t="s">
        <v>14</v>
      </c>
      <c r="L43" s="299" t="s">
        <v>65</v>
      </c>
      <c r="M43" s="50" t="s">
        <v>6</v>
      </c>
      <c r="N43" s="50" t="s">
        <v>59</v>
      </c>
    </row>
    <row r="44" spans="1:14" x14ac:dyDescent="0.25">
      <c r="A44" s="251" t="s">
        <v>11</v>
      </c>
      <c r="B44" s="214" t="s">
        <v>6</v>
      </c>
      <c r="C44" s="53" t="s">
        <v>10</v>
      </c>
      <c r="D44" s="71" t="s">
        <v>14</v>
      </c>
      <c r="E44" s="40" t="s">
        <v>14</v>
      </c>
      <c r="F44" s="40" t="s">
        <v>14</v>
      </c>
      <c r="G44" s="40" t="s">
        <v>14</v>
      </c>
      <c r="H44" s="40" t="s">
        <v>14</v>
      </c>
      <c r="I44" s="77" t="s">
        <v>14</v>
      </c>
      <c r="J44" s="301" t="s">
        <v>14</v>
      </c>
      <c r="L44" s="299" t="s">
        <v>65</v>
      </c>
      <c r="M44" s="50" t="s">
        <v>6</v>
      </c>
      <c r="N44" s="50" t="s">
        <v>60</v>
      </c>
    </row>
    <row r="45" spans="1:14" x14ac:dyDescent="0.25">
      <c r="A45" s="251" t="s">
        <v>11</v>
      </c>
      <c r="B45" s="311" t="s">
        <v>98</v>
      </c>
      <c r="C45" s="55">
        <v>1</v>
      </c>
      <c r="D45" s="69" t="s">
        <v>14</v>
      </c>
      <c r="E45" s="30" t="s">
        <v>14</v>
      </c>
      <c r="F45" s="30" t="s">
        <v>14</v>
      </c>
      <c r="G45" s="30" t="s">
        <v>14</v>
      </c>
      <c r="H45" s="30" t="s">
        <v>14</v>
      </c>
      <c r="I45" s="75" t="s">
        <v>14</v>
      </c>
      <c r="J45" s="302" t="s">
        <v>14</v>
      </c>
      <c r="L45" s="299" t="s">
        <v>65</v>
      </c>
      <c r="M45" s="50" t="s">
        <v>16</v>
      </c>
      <c r="N45" s="56">
        <v>1</v>
      </c>
    </row>
    <row r="46" spans="1:14" x14ac:dyDescent="0.25">
      <c r="A46" s="251" t="s">
        <v>11</v>
      </c>
      <c r="B46" s="318" t="s">
        <v>98</v>
      </c>
      <c r="C46" s="57">
        <v>2</v>
      </c>
      <c r="D46" s="70" t="s">
        <v>14</v>
      </c>
      <c r="E46" s="34" t="s">
        <v>14</v>
      </c>
      <c r="F46" s="34" t="s">
        <v>14</v>
      </c>
      <c r="G46" s="34" t="s">
        <v>14</v>
      </c>
      <c r="H46" s="34" t="s">
        <v>14</v>
      </c>
      <c r="I46" s="76" t="s">
        <v>14</v>
      </c>
      <c r="J46" s="300" t="s">
        <v>14</v>
      </c>
      <c r="L46" s="299" t="s">
        <v>65</v>
      </c>
      <c r="M46" s="50" t="s">
        <v>16</v>
      </c>
      <c r="N46" s="56">
        <v>2</v>
      </c>
    </row>
    <row r="47" spans="1:14" x14ac:dyDescent="0.25">
      <c r="A47" s="251" t="s">
        <v>11</v>
      </c>
      <c r="B47" s="318" t="s">
        <v>98</v>
      </c>
      <c r="C47" s="57">
        <v>3</v>
      </c>
      <c r="D47" s="70" t="s">
        <v>14</v>
      </c>
      <c r="E47" s="34" t="s">
        <v>14</v>
      </c>
      <c r="F47" s="34" t="s">
        <v>14</v>
      </c>
      <c r="G47" s="34" t="s">
        <v>14</v>
      </c>
      <c r="H47" s="34" t="s">
        <v>14</v>
      </c>
      <c r="I47" s="76" t="s">
        <v>14</v>
      </c>
      <c r="J47" s="300" t="s">
        <v>14</v>
      </c>
      <c r="L47" s="299" t="s">
        <v>65</v>
      </c>
      <c r="M47" s="50" t="s">
        <v>16</v>
      </c>
      <c r="N47" s="56">
        <v>3</v>
      </c>
    </row>
    <row r="48" spans="1:14" x14ac:dyDescent="0.25">
      <c r="A48" s="251" t="s">
        <v>11</v>
      </c>
      <c r="B48" s="318" t="s">
        <v>98</v>
      </c>
      <c r="C48" s="57">
        <v>4</v>
      </c>
      <c r="D48" s="70" t="s">
        <v>14</v>
      </c>
      <c r="E48" s="34" t="s">
        <v>14</v>
      </c>
      <c r="F48" s="34" t="s">
        <v>14</v>
      </c>
      <c r="G48" s="34" t="s">
        <v>14</v>
      </c>
      <c r="H48" s="34" t="s">
        <v>14</v>
      </c>
      <c r="I48" s="76" t="s">
        <v>14</v>
      </c>
      <c r="J48" s="300" t="s">
        <v>14</v>
      </c>
      <c r="L48" s="299" t="s">
        <v>65</v>
      </c>
      <c r="M48" s="50" t="s">
        <v>16</v>
      </c>
      <c r="N48" s="56">
        <v>4</v>
      </c>
    </row>
    <row r="49" spans="1:14" x14ac:dyDescent="0.25">
      <c r="A49" s="251" t="s">
        <v>11</v>
      </c>
      <c r="B49" s="318" t="s">
        <v>98</v>
      </c>
      <c r="C49" s="57">
        <v>5</v>
      </c>
      <c r="D49" s="70" t="s">
        <v>14</v>
      </c>
      <c r="E49" s="34" t="s">
        <v>14</v>
      </c>
      <c r="F49" s="34" t="s">
        <v>14</v>
      </c>
      <c r="G49" s="34" t="s">
        <v>14</v>
      </c>
      <c r="H49" s="34" t="s">
        <v>14</v>
      </c>
      <c r="I49" s="76" t="s">
        <v>14</v>
      </c>
      <c r="J49" s="300" t="s">
        <v>14</v>
      </c>
      <c r="L49" s="299" t="s">
        <v>65</v>
      </c>
      <c r="M49" s="50" t="s">
        <v>16</v>
      </c>
      <c r="N49" s="56">
        <v>5</v>
      </c>
    </row>
    <row r="50" spans="1:14" x14ac:dyDescent="0.25">
      <c r="A50" s="251" t="s">
        <v>11</v>
      </c>
      <c r="B50" s="318" t="s">
        <v>98</v>
      </c>
      <c r="C50" s="51" t="s">
        <v>14</v>
      </c>
      <c r="D50" s="70" t="s">
        <v>14</v>
      </c>
      <c r="E50" s="34" t="s">
        <v>14</v>
      </c>
      <c r="F50" s="34" t="s">
        <v>14</v>
      </c>
      <c r="G50" s="34" t="s">
        <v>14</v>
      </c>
      <c r="H50" s="34" t="s">
        <v>14</v>
      </c>
      <c r="I50" s="76" t="s">
        <v>14</v>
      </c>
      <c r="J50" s="300" t="s">
        <v>14</v>
      </c>
      <c r="L50" s="299" t="s">
        <v>65</v>
      </c>
      <c r="M50" s="50" t="s">
        <v>16</v>
      </c>
      <c r="N50" s="50" t="s">
        <v>31</v>
      </c>
    </row>
    <row r="51" spans="1:14" x14ac:dyDescent="0.25">
      <c r="A51" s="251" t="s">
        <v>11</v>
      </c>
      <c r="B51" s="319" t="s">
        <v>98</v>
      </c>
      <c r="C51" s="58" t="s">
        <v>10</v>
      </c>
      <c r="D51" s="72" t="s">
        <v>14</v>
      </c>
      <c r="E51" s="81" t="s">
        <v>14</v>
      </c>
      <c r="F51" s="81" t="s">
        <v>14</v>
      </c>
      <c r="G51" s="81" t="s">
        <v>14</v>
      </c>
      <c r="H51" s="81" t="s">
        <v>14</v>
      </c>
      <c r="I51" s="78" t="s">
        <v>14</v>
      </c>
      <c r="J51" s="303" t="s">
        <v>14</v>
      </c>
      <c r="L51" s="299" t="s">
        <v>65</v>
      </c>
      <c r="M51" s="50" t="s">
        <v>16</v>
      </c>
      <c r="N51" s="50" t="s">
        <v>97</v>
      </c>
    </row>
    <row r="52" spans="1:14" x14ac:dyDescent="0.25">
      <c r="A52" s="251" t="s">
        <v>11</v>
      </c>
      <c r="B52" s="310" t="s">
        <v>0</v>
      </c>
      <c r="C52" s="60" t="s">
        <v>1</v>
      </c>
      <c r="D52" s="69" t="s">
        <v>14</v>
      </c>
      <c r="E52" s="30" t="s">
        <v>14</v>
      </c>
      <c r="F52" s="30" t="s">
        <v>14</v>
      </c>
      <c r="G52" s="30" t="s">
        <v>14</v>
      </c>
      <c r="H52" s="30" t="s">
        <v>14</v>
      </c>
      <c r="I52" s="75" t="s">
        <v>14</v>
      </c>
      <c r="J52" s="302" t="s">
        <v>14</v>
      </c>
      <c r="L52" s="299" t="s">
        <v>65</v>
      </c>
      <c r="M52" s="50" t="s">
        <v>0</v>
      </c>
      <c r="N52" s="50">
        <v>2</v>
      </c>
    </row>
    <row r="53" spans="1:14" x14ac:dyDescent="0.25">
      <c r="A53" s="251" t="s">
        <v>11</v>
      </c>
      <c r="B53" s="215" t="s">
        <v>0</v>
      </c>
      <c r="C53" s="61" t="s">
        <v>2</v>
      </c>
      <c r="D53" s="73" t="s">
        <v>14</v>
      </c>
      <c r="E53" s="82" t="s">
        <v>14</v>
      </c>
      <c r="F53" s="82" t="s">
        <v>14</v>
      </c>
      <c r="G53" s="82" t="s">
        <v>14</v>
      </c>
      <c r="H53" s="82" t="s">
        <v>14</v>
      </c>
      <c r="I53" s="79" t="s">
        <v>14</v>
      </c>
      <c r="J53" s="304" t="s">
        <v>14</v>
      </c>
      <c r="L53" s="299" t="s">
        <v>65</v>
      </c>
      <c r="M53" s="50" t="s">
        <v>0</v>
      </c>
      <c r="N53" s="50">
        <v>1</v>
      </c>
    </row>
    <row r="54" spans="1:14" x14ac:dyDescent="0.25">
      <c r="A54" s="251" t="s">
        <v>11</v>
      </c>
      <c r="B54" s="215" t="s">
        <v>0</v>
      </c>
      <c r="C54" s="306" t="s">
        <v>3</v>
      </c>
      <c r="D54" s="307" t="s">
        <v>14</v>
      </c>
      <c r="E54" s="82" t="s">
        <v>14</v>
      </c>
      <c r="F54" s="82" t="s">
        <v>14</v>
      </c>
      <c r="G54" s="82" t="s">
        <v>14</v>
      </c>
      <c r="H54" s="82" t="s">
        <v>14</v>
      </c>
      <c r="I54" s="79" t="s">
        <v>14</v>
      </c>
      <c r="J54" s="304" t="s">
        <v>14</v>
      </c>
      <c r="L54" s="299" t="s">
        <v>65</v>
      </c>
      <c r="M54" s="50" t="s">
        <v>0</v>
      </c>
      <c r="N54" s="50">
        <v>9</v>
      </c>
    </row>
    <row r="55" spans="1:14" x14ac:dyDescent="0.25">
      <c r="A55" s="314" t="s">
        <v>117</v>
      </c>
      <c r="B55" s="21"/>
      <c r="D55" s="36"/>
      <c r="E55" s="278"/>
      <c r="F55" s="278"/>
      <c r="G55" s="278"/>
      <c r="H55" s="278"/>
      <c r="I55" s="277"/>
      <c r="J55" s="277"/>
    </row>
    <row r="56" spans="1:14" hidden="1" x14ac:dyDescent="0.25">
      <c r="A56" s="253"/>
      <c r="C56" s="66" t="s">
        <v>47</v>
      </c>
      <c r="D56" s="68" t="s">
        <v>64</v>
      </c>
      <c r="E56" s="68" t="s">
        <v>64</v>
      </c>
      <c r="F56" s="68" t="s">
        <v>64</v>
      </c>
      <c r="G56" s="68" t="s">
        <v>64</v>
      </c>
      <c r="H56" s="68" t="s">
        <v>64</v>
      </c>
      <c r="I56" s="68" t="s">
        <v>46</v>
      </c>
      <c r="J56" s="191" t="s">
        <v>39</v>
      </c>
    </row>
    <row r="57" spans="1:14" hidden="1" x14ac:dyDescent="0.25">
      <c r="C57" s="66" t="s">
        <v>48</v>
      </c>
      <c r="D57" s="68" t="s">
        <v>49</v>
      </c>
      <c r="E57" s="68" t="s">
        <v>49</v>
      </c>
      <c r="F57" s="68" t="s">
        <v>50</v>
      </c>
      <c r="G57" s="68" t="s">
        <v>51</v>
      </c>
      <c r="H57" s="68" t="s">
        <v>52</v>
      </c>
      <c r="I57" s="68" t="s">
        <v>31</v>
      </c>
      <c r="J57" s="191" t="s">
        <v>31</v>
      </c>
    </row>
    <row r="58" spans="1:14" hidden="1" x14ac:dyDescent="0.25">
      <c r="C58" s="279"/>
      <c r="D58" s="68" t="s">
        <v>54</v>
      </c>
      <c r="E58" s="68" t="s">
        <v>55</v>
      </c>
      <c r="F58" s="68" t="s">
        <v>55</v>
      </c>
      <c r="G58" s="68" t="s">
        <v>55</v>
      </c>
      <c r="H58" s="68" t="s">
        <v>55</v>
      </c>
      <c r="I58" s="68" t="s">
        <v>54</v>
      </c>
      <c r="J58" s="191" t="s">
        <v>54</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3"/>
  <sheetViews>
    <sheetView showGridLines="0" zoomScaleNormal="100" workbookViewId="0"/>
  </sheetViews>
  <sheetFormatPr defaultRowHeight="15" x14ac:dyDescent="0.25"/>
  <cols>
    <col min="1" max="1" width="76.42578125" style="1" bestFit="1" customWidth="1"/>
    <col min="2" max="16" width="9.140625" style="1"/>
  </cols>
  <sheetData>
    <row r="1" spans="1:15" ht="18" customHeight="1" x14ac:dyDescent="0.25">
      <c r="A1" s="333" t="s">
        <v>133</v>
      </c>
      <c r="B1"/>
    </row>
    <row r="2" spans="1:15" ht="36.75" customHeight="1" x14ac:dyDescent="0.25">
      <c r="A2" s="332" t="s">
        <v>134</v>
      </c>
      <c r="B2"/>
    </row>
    <row r="3" spans="1:15" ht="51.75" customHeight="1" x14ac:dyDescent="0.25">
      <c r="A3" s="332" t="s">
        <v>149</v>
      </c>
      <c r="B3"/>
    </row>
    <row r="4" spans="1:15" ht="36.75" customHeight="1" x14ac:dyDescent="0.25">
      <c r="A4" s="332" t="s">
        <v>135</v>
      </c>
      <c r="B4"/>
      <c r="C4" s="125"/>
      <c r="D4" s="125"/>
      <c r="E4" s="125"/>
      <c r="F4" s="125"/>
      <c r="G4" s="125"/>
      <c r="H4" s="125"/>
      <c r="I4" s="125"/>
      <c r="J4" s="125"/>
      <c r="K4" s="125"/>
      <c r="L4" s="125"/>
      <c r="M4" s="125"/>
      <c r="N4" s="125"/>
      <c r="O4" s="125"/>
    </row>
    <row r="5" spans="1:15" ht="21" customHeight="1" x14ac:dyDescent="0.25">
      <c r="A5" s="332" t="s">
        <v>130</v>
      </c>
      <c r="B5"/>
    </row>
    <row r="6" spans="1:15" x14ac:dyDescent="0.25">
      <c r="A6" s="332" t="s">
        <v>131</v>
      </c>
      <c r="B6" s="308"/>
    </row>
    <row r="7" spans="1:15" x14ac:dyDescent="0.25">
      <c r="A7" s="332" t="s">
        <v>132</v>
      </c>
      <c r="B7" s="308"/>
      <c r="C7" s="127"/>
      <c r="D7" s="127"/>
      <c r="E7" s="127"/>
      <c r="F7" s="127"/>
      <c r="G7" s="127"/>
      <c r="H7" s="127"/>
      <c r="I7" s="127"/>
      <c r="J7" s="127"/>
      <c r="K7" s="127"/>
      <c r="L7" s="127"/>
      <c r="M7" s="127"/>
      <c r="N7" s="127"/>
      <c r="O7" s="127"/>
    </row>
    <row r="8" spans="1:15" ht="28.5" customHeight="1" x14ac:dyDescent="0.25">
      <c r="A8" s="309" t="s">
        <v>147</v>
      </c>
      <c r="B8" s="308"/>
      <c r="C8" s="126"/>
      <c r="D8" s="126"/>
      <c r="E8" s="126"/>
      <c r="F8" s="126"/>
      <c r="G8" s="126"/>
      <c r="H8" s="126"/>
      <c r="I8" s="126"/>
      <c r="J8" s="126"/>
      <c r="K8" s="126"/>
      <c r="L8" s="126"/>
      <c r="M8" s="126"/>
      <c r="N8" s="126"/>
      <c r="O8" s="126"/>
    </row>
    <row r="9" spans="1:15" ht="56.25" customHeight="1" x14ac:dyDescent="0.25">
      <c r="A9" s="309" t="s">
        <v>148</v>
      </c>
      <c r="B9"/>
      <c r="C9" s="126"/>
      <c r="D9" s="126"/>
      <c r="E9" s="126"/>
      <c r="F9" s="126"/>
      <c r="G9" s="126"/>
      <c r="H9" s="126"/>
      <c r="I9" s="126"/>
      <c r="J9" s="126"/>
      <c r="K9" s="126"/>
      <c r="L9" s="126"/>
      <c r="M9" s="126"/>
      <c r="N9" s="126"/>
      <c r="O9" s="126"/>
    </row>
    <row r="10" spans="1:15" x14ac:dyDescent="0.25">
      <c r="A10" s="317" t="s">
        <v>136</v>
      </c>
      <c r="B10"/>
      <c r="C10" s="126"/>
      <c r="D10" s="126"/>
      <c r="E10" s="126"/>
      <c r="F10" s="126"/>
      <c r="G10" s="126"/>
      <c r="H10" s="126"/>
      <c r="I10" s="126"/>
      <c r="J10" s="126"/>
      <c r="K10" s="126"/>
      <c r="L10" s="126"/>
      <c r="M10" s="126"/>
      <c r="N10" s="126"/>
      <c r="O10" s="126"/>
    </row>
    <row r="13" spans="1:15" x14ac:dyDescent="0.25">
      <c r="A13" s="128"/>
      <c r="B13" s="128"/>
      <c r="C13" s="128"/>
      <c r="D13" s="128"/>
      <c r="E13" s="128"/>
      <c r="F13" s="128"/>
      <c r="G13" s="128"/>
      <c r="H13" s="128"/>
      <c r="I13" s="128"/>
      <c r="J13" s="128"/>
      <c r="K13" s="128"/>
      <c r="L13" s="128"/>
      <c r="M13" s="128"/>
      <c r="N13" s="128"/>
      <c r="O13" s="128"/>
    </row>
  </sheetData>
  <sheetProtection password="AD59"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48</vt:i4>
      </vt:variant>
    </vt:vector>
  </HeadingPairs>
  <TitlesOfParts>
    <vt:vector size="58" baseType="lpstr">
      <vt:lpstr>Sheet1</vt:lpstr>
      <vt:lpstr>Workbook overview</vt:lpstr>
      <vt:lpstr>AOAR1819</vt:lpstr>
      <vt:lpstr>Table 1a AOAR 2018-19</vt:lpstr>
      <vt:lpstr>Table 1b AOAR 2018-19</vt:lpstr>
      <vt:lpstr>Attainment1718</vt:lpstr>
      <vt:lpstr>Table 2a Attainment 2017-18</vt:lpstr>
      <vt:lpstr>Table 2b Attainment 2017-18</vt:lpstr>
      <vt:lpstr>Rounding and suppression</vt:lpstr>
      <vt:lpstr>SignOff Sheet</vt:lpstr>
      <vt:lpstr>AOAR1a_datavars</vt:lpstr>
      <vt:lpstr>AOAR1a_rowtags</vt:lpstr>
      <vt:lpstr>AOAR1a_rowvars</vt:lpstr>
      <vt:lpstr>AOAR1aAcc_datacols</vt:lpstr>
      <vt:lpstr>AOAR1aAcc_rowtags</vt:lpstr>
      <vt:lpstr>AOAR1aAcc_rowvars</vt:lpstr>
      <vt:lpstr>AOAR1b_coltags</vt:lpstr>
      <vt:lpstr>AOAR1b_colvar</vt:lpstr>
      <vt:lpstr>AOAR1b_datacols</vt:lpstr>
      <vt:lpstr>AOAR1b_rowtags</vt:lpstr>
      <vt:lpstr>AOAR1b_rowvars</vt:lpstr>
      <vt:lpstr>AOAR1bAcc_datacols</vt:lpstr>
      <vt:lpstr>AOAR1bAcc_rowtags</vt:lpstr>
      <vt:lpstr>AOAR1bAcc_rowvars</vt:lpstr>
      <vt:lpstr>Attain2a_datacol</vt:lpstr>
      <vt:lpstr>Attain2a_rowtags</vt:lpstr>
      <vt:lpstr>Attain2a_rowvars</vt:lpstr>
      <vt:lpstr>Attain2aAcc_datacols</vt:lpstr>
      <vt:lpstr>Attain2aAcc_rowtags</vt:lpstr>
      <vt:lpstr>Attain2aAcc_rowvars</vt:lpstr>
      <vt:lpstr>Attain2b_APcoltags1</vt:lpstr>
      <vt:lpstr>Attain2b_APcoltags2</vt:lpstr>
      <vt:lpstr>Attain2b_colvars</vt:lpstr>
      <vt:lpstr>Attain2b_datacols</vt:lpstr>
      <vt:lpstr>Attain2b_FTcoltags1</vt:lpstr>
      <vt:lpstr>Attain2b_FTcoltags2</vt:lpstr>
      <vt:lpstr>Attain2b_PTcoltags1</vt:lpstr>
      <vt:lpstr>Attain2b_PTcoltags2</vt:lpstr>
      <vt:lpstr>Attain2b_rowtags</vt:lpstr>
      <vt:lpstr>Attain2b_rowvars</vt:lpstr>
      <vt:lpstr>Attain2bAcc_coltags</vt:lpstr>
      <vt:lpstr>Attain2bAcc_colvars</vt:lpstr>
      <vt:lpstr>Attain2bAcc_datacols</vt:lpstr>
      <vt:lpstr>Attain2bAcc_rowtags</vt:lpstr>
      <vt:lpstr>Attain2bAcc_rowvars</vt:lpstr>
      <vt:lpstr>ConfirmDropdown</vt:lpstr>
      <vt:lpstr>AOAR1819!Print_Area</vt:lpstr>
      <vt:lpstr>Attainment1718!Print_Area</vt:lpstr>
      <vt:lpstr>'SignOff Sheet'!Print_Area</vt:lpstr>
      <vt:lpstr>'Table 1a AOAR 2018-19'!Print_Area</vt:lpstr>
      <vt:lpstr>'Table 1b AOAR 2018-19'!Print_Area</vt:lpstr>
      <vt:lpstr>'Table 2a Attainment 2017-18'!Print_Area</vt:lpstr>
      <vt:lpstr>'Table 2b Attainment 2017-18'!Print_Area</vt:lpstr>
      <vt:lpstr>'Workbook overview'!Print_Area</vt:lpstr>
      <vt:lpstr>Provider</vt:lpstr>
      <vt:lpstr>UKPRN</vt:lpstr>
      <vt:lpstr>uploadDateTime</vt:lpstr>
      <vt:lpstr>YesNoDropdown</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Maree Perkins</cp:lastModifiedBy>
  <cp:lastPrinted>2019-06-06T11:36:51Z</cp:lastPrinted>
  <dcterms:created xsi:type="dcterms:W3CDTF">2018-04-25T10:20:31Z</dcterms:created>
  <dcterms:modified xsi:type="dcterms:W3CDTF">2019-09-06T08:06:32Z</dcterms:modified>
</cp:coreProperties>
</file>