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Current work\Central Activity code setup\"/>
    </mc:Choice>
  </mc:AlternateContent>
  <bookViews>
    <workbookView xWindow="0" yWindow="0" windowWidth="28800" windowHeight="14580" firstSheet="7" activeTab="7"/>
  </bookViews>
  <sheets>
    <sheet name="Budget orgs line numbers" sheetId="6" state="hidden" r:id="rId1"/>
    <sheet name="Budget orgs decode" sheetId="5" state="hidden" r:id="rId2"/>
    <sheet name="Prefixes" sheetId="1" state="hidden" r:id="rId3"/>
    <sheet name="GL Validation Rules" sheetId="7" state="hidden" r:id="rId4"/>
    <sheet name="Flexfields - University reports" sheetId="2" state="hidden" r:id="rId5"/>
    <sheet name="Flexfields - local reports" sheetId="3" state="hidden" r:id="rId6"/>
    <sheet name="Sheet1" sheetId="8" state="hidden" r:id="rId7"/>
    <sheet name="Sheet2" sheetId="9" r:id="rId8"/>
  </sheets>
  <definedNames>
    <definedName name="_xlnm._FilterDatabase" localSheetId="3" hidden="1">'GL Validation Rules'!$A$1:$T$422</definedName>
    <definedName name="_xlnm._FilterDatabase" localSheetId="7" hidden="1">Sheet2!$A$1:$S$1</definedName>
    <definedName name="_xlnm.Print_Area" localSheetId="4">'Flexfields - University reports'!$A$7:$D$38</definedName>
    <definedName name="_xlnm.Print_Area" localSheetId="2">Prefixes!$A$1:$CY$61</definedName>
    <definedName name="_xlnm.Print_Area" localSheetId="7">Sheet2!$A$1:$R$45</definedName>
    <definedName name="_xlnm.Print_Titles" localSheetId="7">Sheet2!$A:$C,Sheet2!$1:$1</definedName>
  </definedNames>
  <calcPr calcId="152511"/>
</workbook>
</file>

<file path=xl/calcChain.xml><?xml version="1.0" encoding="utf-8"?>
<calcChain xmlns="http://schemas.openxmlformats.org/spreadsheetml/2006/main">
  <c r="H2" i="6" l="1"/>
  <c r="M2" i="6" s="1"/>
  <c r="G2" i="6"/>
  <c r="O2" i="6"/>
  <c r="H3" i="6"/>
  <c r="M3" i="6" s="1"/>
  <c r="N3" i="6" s="1"/>
  <c r="G3" i="6"/>
  <c r="O3" i="6"/>
  <c r="H4" i="6"/>
  <c r="M4" i="6" s="1"/>
  <c r="N4" i="6" s="1"/>
  <c r="G4" i="6"/>
  <c r="I4" i="6" s="1"/>
  <c r="J4" i="6" s="1"/>
  <c r="K4" i="6" s="1"/>
  <c r="L4" i="6" s="1"/>
  <c r="P4" i="6" s="1"/>
  <c r="O4" i="6"/>
  <c r="O40" i="6"/>
  <c r="O41" i="6"/>
  <c r="H40" i="6"/>
  <c r="M40" i="6" s="1"/>
  <c r="I40" i="6" s="1"/>
  <c r="J40" i="6" s="1"/>
  <c r="K40" i="6" s="1"/>
  <c r="L40" i="6" s="1"/>
  <c r="H41" i="6"/>
  <c r="M41" i="6" s="1"/>
  <c r="G40" i="6"/>
  <c r="G41" i="6"/>
  <c r="G7" i="6"/>
  <c r="H7" i="6"/>
  <c r="M7" i="6" s="1"/>
  <c r="O7" i="6"/>
  <c r="G8" i="6"/>
  <c r="H8" i="6"/>
  <c r="M8" i="6" s="1"/>
  <c r="I8" i="6" s="1"/>
  <c r="J8" i="6" s="1"/>
  <c r="K8" i="6" s="1"/>
  <c r="L8" i="6" s="1"/>
  <c r="O8" i="6"/>
  <c r="G9" i="6"/>
  <c r="H9" i="6"/>
  <c r="M9" i="6" s="1"/>
  <c r="O9" i="6"/>
  <c r="G10" i="6"/>
  <c r="H10" i="6"/>
  <c r="M10" i="6" s="1"/>
  <c r="O10" i="6"/>
  <c r="G11" i="6"/>
  <c r="I11" i="6" s="1"/>
  <c r="J11" i="6" s="1"/>
  <c r="K11" i="6" s="1"/>
  <c r="L11" i="6" s="1"/>
  <c r="P11" i="6" s="1"/>
  <c r="H11" i="6"/>
  <c r="M11" i="6" s="1"/>
  <c r="O11" i="6"/>
  <c r="G12" i="6"/>
  <c r="H12" i="6"/>
  <c r="M12" i="6" s="1"/>
  <c r="O12" i="6"/>
  <c r="G13" i="6"/>
  <c r="H13" i="6"/>
  <c r="M13" i="6" s="1"/>
  <c r="O13" i="6"/>
  <c r="G14" i="6"/>
  <c r="H14" i="6"/>
  <c r="M14" i="6" s="1"/>
  <c r="O14" i="6"/>
  <c r="G15" i="6"/>
  <c r="I15" i="6" s="1"/>
  <c r="J15" i="6" s="1"/>
  <c r="K15" i="6" s="1"/>
  <c r="L15" i="6" s="1"/>
  <c r="P15" i="6" s="1"/>
  <c r="H15" i="6"/>
  <c r="M15" i="6" s="1"/>
  <c r="N15" i="6" s="1"/>
  <c r="O15" i="6"/>
  <c r="G16" i="6"/>
  <c r="H16" i="6"/>
  <c r="M16" i="6" s="1"/>
  <c r="I16" i="6" s="1"/>
  <c r="J16" i="6" s="1"/>
  <c r="K16" i="6" s="1"/>
  <c r="L16" i="6" s="1"/>
  <c r="O16" i="6"/>
  <c r="G17" i="6"/>
  <c r="H17" i="6"/>
  <c r="M17" i="6" s="1"/>
  <c r="O17" i="6"/>
  <c r="G18" i="6"/>
  <c r="H18" i="6"/>
  <c r="M18" i="6" s="1"/>
  <c r="O18" i="6"/>
  <c r="G19" i="6"/>
  <c r="H19" i="6"/>
  <c r="M19" i="6" s="1"/>
  <c r="O19" i="6"/>
  <c r="G20" i="6"/>
  <c r="H20" i="6"/>
  <c r="M20" i="6" s="1"/>
  <c r="I20" i="6" s="1"/>
  <c r="J20" i="6" s="1"/>
  <c r="K20" i="6" s="1"/>
  <c r="L20" i="6" s="1"/>
  <c r="O20" i="6"/>
  <c r="G21" i="6"/>
  <c r="H21" i="6"/>
  <c r="M21" i="6" s="1"/>
  <c r="N21" i="6" s="1"/>
  <c r="O21" i="6"/>
  <c r="G22" i="6"/>
  <c r="H22" i="6"/>
  <c r="M22" i="6" s="1"/>
  <c r="O22" i="6"/>
  <c r="G23" i="6"/>
  <c r="H23" i="6"/>
  <c r="M23" i="6" s="1"/>
  <c r="O23" i="6"/>
  <c r="G24" i="6"/>
  <c r="H24" i="6"/>
  <c r="M24" i="6" s="1"/>
  <c r="O24" i="6"/>
  <c r="G25" i="6"/>
  <c r="H25" i="6"/>
  <c r="M25" i="6" s="1"/>
  <c r="N25" i="6" s="1"/>
  <c r="O25" i="6"/>
  <c r="G26" i="6"/>
  <c r="H26" i="6"/>
  <c r="M26" i="6" s="1"/>
  <c r="O26" i="6"/>
  <c r="G27" i="6"/>
  <c r="H27" i="6"/>
  <c r="M27" i="6" s="1"/>
  <c r="O27" i="6"/>
  <c r="G28" i="6"/>
  <c r="H28" i="6"/>
  <c r="M28" i="6" s="1"/>
  <c r="N28" i="6" s="1"/>
  <c r="O28" i="6"/>
  <c r="G29" i="6"/>
  <c r="H29" i="6"/>
  <c r="M29" i="6" s="1"/>
  <c r="N29" i="6" s="1"/>
  <c r="O29" i="6"/>
  <c r="G30" i="6"/>
  <c r="H30" i="6"/>
  <c r="M30" i="6" s="1"/>
  <c r="O30" i="6"/>
  <c r="G31" i="6"/>
  <c r="H31" i="6"/>
  <c r="M31" i="6" s="1"/>
  <c r="O31" i="6"/>
  <c r="G32" i="6"/>
  <c r="H32" i="6"/>
  <c r="M32" i="6" s="1"/>
  <c r="I32" i="6" s="1"/>
  <c r="J32" i="6" s="1"/>
  <c r="K32" i="6" s="1"/>
  <c r="L32" i="6" s="1"/>
  <c r="O32" i="6"/>
  <c r="G33" i="6"/>
  <c r="H33" i="6"/>
  <c r="M33" i="6" s="1"/>
  <c r="O33" i="6"/>
  <c r="G34" i="6"/>
  <c r="H34" i="6"/>
  <c r="M34" i="6" s="1"/>
  <c r="O34" i="6"/>
  <c r="G35" i="6"/>
  <c r="H35" i="6"/>
  <c r="M35" i="6" s="1"/>
  <c r="O35" i="6"/>
  <c r="G36" i="6"/>
  <c r="H36" i="6"/>
  <c r="M36" i="6" s="1"/>
  <c r="I36" i="6" s="1"/>
  <c r="J36" i="6" s="1"/>
  <c r="K36" i="6" s="1"/>
  <c r="L36" i="6" s="1"/>
  <c r="O36" i="6"/>
  <c r="G37" i="6"/>
  <c r="H37" i="6"/>
  <c r="M37" i="6" s="1"/>
  <c r="O37" i="6"/>
  <c r="G38" i="6"/>
  <c r="H38" i="6"/>
  <c r="M38" i="6" s="1"/>
  <c r="O38" i="6"/>
  <c r="G39" i="6"/>
  <c r="I39" i="6" s="1"/>
  <c r="J39" i="6" s="1"/>
  <c r="K39" i="6" s="1"/>
  <c r="L39" i="6" s="1"/>
  <c r="P39" i="6" s="1"/>
  <c r="H39" i="6"/>
  <c r="M39" i="6" s="1"/>
  <c r="O39" i="6"/>
  <c r="G42" i="6"/>
  <c r="H42" i="6"/>
  <c r="M42" i="6" s="1"/>
  <c r="O42" i="6"/>
  <c r="G43" i="6"/>
  <c r="H43" i="6"/>
  <c r="M43" i="6" s="1"/>
  <c r="O43" i="6"/>
  <c r="G44" i="6"/>
  <c r="H44" i="6"/>
  <c r="M44" i="6" s="1"/>
  <c r="O44" i="6"/>
  <c r="G45" i="6"/>
  <c r="H45" i="6"/>
  <c r="M45" i="6" s="1"/>
  <c r="N45" i="6" s="1"/>
  <c r="O45" i="6"/>
  <c r="G46" i="6"/>
  <c r="H46" i="6"/>
  <c r="M46" i="6" s="1"/>
  <c r="I46" i="6" s="1"/>
  <c r="J46" i="6" s="1"/>
  <c r="K46" i="6" s="1"/>
  <c r="L46" i="6" s="1"/>
  <c r="O46" i="6"/>
  <c r="G47" i="6"/>
  <c r="H47" i="6"/>
  <c r="M47" i="6" s="1"/>
  <c r="O47" i="6"/>
  <c r="G48" i="6"/>
  <c r="H48" i="6"/>
  <c r="M48" i="6" s="1"/>
  <c r="O48" i="6"/>
  <c r="G49" i="6"/>
  <c r="H49" i="6"/>
  <c r="M49" i="6" s="1"/>
  <c r="O49" i="6"/>
  <c r="G50" i="6"/>
  <c r="H50" i="6"/>
  <c r="M50" i="6" s="1"/>
  <c r="O50" i="6"/>
  <c r="G51" i="6"/>
  <c r="H51" i="6"/>
  <c r="M51" i="6" s="1"/>
  <c r="O51" i="6"/>
  <c r="G52" i="6"/>
  <c r="H52" i="6"/>
  <c r="M52" i="6" s="1"/>
  <c r="O52" i="6"/>
  <c r="G53" i="6"/>
  <c r="H53" i="6"/>
  <c r="M53" i="6" s="1"/>
  <c r="O53" i="6"/>
  <c r="G54" i="6"/>
  <c r="H54" i="6"/>
  <c r="M54" i="6" s="1"/>
  <c r="O54" i="6"/>
  <c r="G55" i="6"/>
  <c r="H55" i="6"/>
  <c r="M55" i="6" s="1"/>
  <c r="N55" i="6" s="1"/>
  <c r="O55" i="6"/>
  <c r="G56" i="6"/>
  <c r="H56" i="6"/>
  <c r="M56" i="6" s="1"/>
  <c r="O56" i="6"/>
  <c r="G57" i="6"/>
  <c r="H57" i="6"/>
  <c r="M57" i="6" s="1"/>
  <c r="O57" i="6"/>
  <c r="G58" i="6"/>
  <c r="H58" i="6"/>
  <c r="M58" i="6" s="1"/>
  <c r="O58" i="6"/>
  <c r="G59" i="6"/>
  <c r="H59" i="6"/>
  <c r="M59" i="6" s="1"/>
  <c r="N59" i="6" s="1"/>
  <c r="O59" i="6"/>
  <c r="G60" i="6"/>
  <c r="H60" i="6"/>
  <c r="M60" i="6" s="1"/>
  <c r="O60" i="6"/>
  <c r="G61" i="6"/>
  <c r="H61" i="6"/>
  <c r="M61" i="6" s="1"/>
  <c r="O61" i="6"/>
  <c r="G62" i="6"/>
  <c r="H62" i="6"/>
  <c r="M62" i="6" s="1"/>
  <c r="N62" i="6" s="1"/>
  <c r="O62" i="6"/>
  <c r="G63" i="6"/>
  <c r="H63" i="6"/>
  <c r="M63" i="6" s="1"/>
  <c r="N63" i="6" s="1"/>
  <c r="O63" i="6"/>
  <c r="G64" i="6"/>
  <c r="H64" i="6"/>
  <c r="M64" i="6" s="1"/>
  <c r="O64" i="6"/>
  <c r="G65" i="6"/>
  <c r="H65" i="6"/>
  <c r="M65" i="6" s="1"/>
  <c r="O65" i="6"/>
  <c r="G66" i="6"/>
  <c r="H66" i="6"/>
  <c r="M66" i="6" s="1"/>
  <c r="O66" i="6"/>
  <c r="G67" i="6"/>
  <c r="H67" i="6"/>
  <c r="M67" i="6" s="1"/>
  <c r="O67" i="6"/>
  <c r="G68" i="6"/>
  <c r="H68" i="6"/>
  <c r="M68" i="6" s="1"/>
  <c r="O68" i="6"/>
  <c r="G69" i="6"/>
  <c r="H69" i="6"/>
  <c r="M69" i="6" s="1"/>
  <c r="O69" i="6"/>
  <c r="G70" i="6"/>
  <c r="H70" i="6"/>
  <c r="M70" i="6" s="1"/>
  <c r="O70" i="6"/>
  <c r="G71" i="6"/>
  <c r="H71" i="6"/>
  <c r="M71" i="6" s="1"/>
  <c r="O71" i="6"/>
  <c r="G72" i="6"/>
  <c r="H72" i="6"/>
  <c r="M72" i="6" s="1"/>
  <c r="O72" i="6"/>
  <c r="G73" i="6"/>
  <c r="H73" i="6"/>
  <c r="M73" i="6" s="1"/>
  <c r="N73" i="6" s="1"/>
  <c r="O73" i="6"/>
  <c r="G74" i="6"/>
  <c r="H74" i="6"/>
  <c r="M74" i="6" s="1"/>
  <c r="O74" i="6"/>
  <c r="G75" i="6"/>
  <c r="H75" i="6"/>
  <c r="M75" i="6" s="1"/>
  <c r="O75" i="6"/>
  <c r="G76" i="6"/>
  <c r="H76" i="6"/>
  <c r="M76" i="6" s="1"/>
  <c r="O76" i="6"/>
  <c r="G77" i="6"/>
  <c r="H77" i="6"/>
  <c r="M77" i="6" s="1"/>
  <c r="O77" i="6"/>
  <c r="G78" i="6"/>
  <c r="H78" i="6"/>
  <c r="M78" i="6" s="1"/>
  <c r="O78" i="6"/>
  <c r="G79" i="6"/>
  <c r="H79" i="6"/>
  <c r="M79" i="6" s="1"/>
  <c r="O79" i="6"/>
  <c r="G80" i="6"/>
  <c r="H80" i="6"/>
  <c r="M80" i="6" s="1"/>
  <c r="N80" i="6" s="1"/>
  <c r="O80" i="6"/>
  <c r="G81" i="6"/>
  <c r="H81" i="6"/>
  <c r="M81" i="6" s="1"/>
  <c r="N81" i="6" s="1"/>
  <c r="O81" i="6"/>
  <c r="G82" i="6"/>
  <c r="H82" i="6"/>
  <c r="M82" i="6" s="1"/>
  <c r="O82" i="6"/>
  <c r="G83" i="6"/>
  <c r="H83" i="6"/>
  <c r="M83" i="6" s="1"/>
  <c r="O83" i="6"/>
  <c r="G84" i="6"/>
  <c r="H84" i="6"/>
  <c r="M84" i="6" s="1"/>
  <c r="O84" i="6"/>
  <c r="G85" i="6"/>
  <c r="H85" i="6"/>
  <c r="M85" i="6" s="1"/>
  <c r="N85" i="6" s="1"/>
  <c r="O85" i="6"/>
  <c r="G86" i="6"/>
  <c r="H86" i="6"/>
  <c r="M86" i="6" s="1"/>
  <c r="N86" i="6" s="1"/>
  <c r="O86" i="6"/>
  <c r="G87" i="6"/>
  <c r="H87" i="6"/>
  <c r="M87" i="6" s="1"/>
  <c r="N87" i="6" s="1"/>
  <c r="O87" i="6"/>
  <c r="G88" i="6"/>
  <c r="H88" i="6"/>
  <c r="M88" i="6" s="1"/>
  <c r="O88" i="6"/>
  <c r="G89" i="6"/>
  <c r="I89" i="6" s="1"/>
  <c r="J89" i="6" s="1"/>
  <c r="K89" i="6" s="1"/>
  <c r="L89" i="6" s="1"/>
  <c r="P89" i="6" s="1"/>
  <c r="H89" i="6"/>
  <c r="M89" i="6" s="1"/>
  <c r="N89" i="6" s="1"/>
  <c r="O89" i="6"/>
  <c r="G90" i="6"/>
  <c r="H90" i="6"/>
  <c r="M90" i="6" s="1"/>
  <c r="N90" i="6" s="1"/>
  <c r="O90" i="6"/>
  <c r="G91" i="6"/>
  <c r="H91" i="6"/>
  <c r="M91" i="6" s="1"/>
  <c r="N91" i="6" s="1"/>
  <c r="O91" i="6"/>
  <c r="G92" i="6"/>
  <c r="H92" i="6"/>
  <c r="M92" i="6" s="1"/>
  <c r="O92" i="6"/>
  <c r="G93" i="6"/>
  <c r="H93" i="6"/>
  <c r="M93" i="6" s="1"/>
  <c r="O93" i="6"/>
  <c r="G94" i="6"/>
  <c r="H94" i="6"/>
  <c r="M94" i="6" s="1"/>
  <c r="N94" i="6" s="1"/>
  <c r="O94" i="6"/>
  <c r="G95" i="6"/>
  <c r="H95" i="6"/>
  <c r="M95" i="6" s="1"/>
  <c r="N95" i="6" s="1"/>
  <c r="O95" i="6"/>
  <c r="G96" i="6"/>
  <c r="H96" i="6"/>
  <c r="M96" i="6" s="1"/>
  <c r="O96" i="6"/>
  <c r="G97" i="6"/>
  <c r="I97" i="6" s="1"/>
  <c r="J97" i="6" s="1"/>
  <c r="K97" i="6" s="1"/>
  <c r="L97" i="6" s="1"/>
  <c r="P97" i="6" s="1"/>
  <c r="H97" i="6"/>
  <c r="M97" i="6" s="1"/>
  <c r="O97" i="6"/>
  <c r="G98" i="6"/>
  <c r="H98" i="6"/>
  <c r="M98" i="6" s="1"/>
  <c r="N98" i="6" s="1"/>
  <c r="O98" i="6"/>
  <c r="G99" i="6"/>
  <c r="H99" i="6"/>
  <c r="M99" i="6" s="1"/>
  <c r="O99" i="6"/>
  <c r="G100" i="6"/>
  <c r="H100" i="6"/>
  <c r="M100" i="6" s="1"/>
  <c r="O100" i="6"/>
  <c r="G101" i="6"/>
  <c r="H101" i="6"/>
  <c r="M101" i="6" s="1"/>
  <c r="O101" i="6"/>
  <c r="G102" i="6"/>
  <c r="H102" i="6"/>
  <c r="M102" i="6" s="1"/>
  <c r="O102" i="6"/>
  <c r="G103" i="6"/>
  <c r="H103" i="6"/>
  <c r="M103" i="6" s="1"/>
  <c r="O103" i="6"/>
  <c r="G104" i="6"/>
  <c r="H104" i="6"/>
  <c r="M104" i="6" s="1"/>
  <c r="O104" i="6"/>
  <c r="G105" i="6"/>
  <c r="H105" i="6"/>
  <c r="M105" i="6" s="1"/>
  <c r="O105" i="6"/>
  <c r="G106" i="6"/>
  <c r="H106" i="6"/>
  <c r="M106" i="6" s="1"/>
  <c r="I106" i="6" s="1"/>
  <c r="J106" i="6" s="1"/>
  <c r="K106" i="6" s="1"/>
  <c r="L106" i="6" s="1"/>
  <c r="O106" i="6"/>
  <c r="G107" i="6"/>
  <c r="H107" i="6"/>
  <c r="M107" i="6" s="1"/>
  <c r="O107" i="6"/>
  <c r="G108" i="6"/>
  <c r="H108" i="6"/>
  <c r="M108" i="6" s="1"/>
  <c r="O108" i="6"/>
  <c r="G109" i="6"/>
  <c r="I109" i="6" s="1"/>
  <c r="J109" i="6" s="1"/>
  <c r="K109" i="6" s="1"/>
  <c r="L109" i="6" s="1"/>
  <c r="P109" i="6" s="1"/>
  <c r="H109" i="6"/>
  <c r="M109" i="6" s="1"/>
  <c r="N109" i="6" s="1"/>
  <c r="O109" i="6"/>
  <c r="G110" i="6"/>
  <c r="H110" i="6"/>
  <c r="M110" i="6" s="1"/>
  <c r="O110" i="6"/>
  <c r="G111" i="6"/>
  <c r="H111" i="6"/>
  <c r="M111" i="6" s="1"/>
  <c r="O111" i="6"/>
  <c r="G112" i="6"/>
  <c r="H112" i="6"/>
  <c r="M112" i="6" s="1"/>
  <c r="O112" i="6"/>
  <c r="G113" i="6"/>
  <c r="I113" i="6" s="1"/>
  <c r="J113" i="6" s="1"/>
  <c r="K113" i="6" s="1"/>
  <c r="L113" i="6" s="1"/>
  <c r="H113" i="6"/>
  <c r="M113" i="6" s="1"/>
  <c r="O113" i="6"/>
  <c r="G114" i="6"/>
  <c r="H114" i="6"/>
  <c r="M114" i="6" s="1"/>
  <c r="O114" i="6"/>
  <c r="G115" i="6"/>
  <c r="H115" i="6"/>
  <c r="M115" i="6" s="1"/>
  <c r="O115" i="6"/>
  <c r="G116" i="6"/>
  <c r="H116" i="6"/>
  <c r="M116" i="6" s="1"/>
  <c r="N116" i="6" s="1"/>
  <c r="O116" i="6"/>
  <c r="G117" i="6"/>
  <c r="I117" i="6" s="1"/>
  <c r="J117" i="6" s="1"/>
  <c r="K117" i="6" s="1"/>
  <c r="L117" i="6" s="1"/>
  <c r="H117" i="6"/>
  <c r="M117" i="6" s="1"/>
  <c r="O117" i="6"/>
  <c r="G118" i="6"/>
  <c r="H118" i="6"/>
  <c r="M118" i="6" s="1"/>
  <c r="O118" i="6"/>
  <c r="G119" i="6"/>
  <c r="H119" i="6"/>
  <c r="M119" i="6" s="1"/>
  <c r="N119" i="6" s="1"/>
  <c r="O119" i="6"/>
  <c r="G120" i="6"/>
  <c r="H120" i="6"/>
  <c r="M120" i="6" s="1"/>
  <c r="O120" i="6"/>
  <c r="G121" i="6"/>
  <c r="I121" i="6" s="1"/>
  <c r="J121" i="6" s="1"/>
  <c r="K121" i="6" s="1"/>
  <c r="L121" i="6" s="1"/>
  <c r="H121" i="6"/>
  <c r="M121" i="6" s="1"/>
  <c r="O121" i="6"/>
  <c r="G122" i="6"/>
  <c r="H122" i="6"/>
  <c r="M122" i="6" s="1"/>
  <c r="O122" i="6"/>
  <c r="G123" i="6"/>
  <c r="H123" i="6"/>
  <c r="M123" i="6" s="1"/>
  <c r="N123" i="6" s="1"/>
  <c r="O123" i="6"/>
  <c r="G124" i="6"/>
  <c r="H124" i="6"/>
  <c r="M124" i="6" s="1"/>
  <c r="N124" i="6" s="1"/>
  <c r="O124" i="6"/>
  <c r="G125" i="6"/>
  <c r="H125" i="6"/>
  <c r="M125" i="6" s="1"/>
  <c r="O125" i="6"/>
  <c r="G126" i="6"/>
  <c r="H126" i="6"/>
  <c r="M126" i="6" s="1"/>
  <c r="N126" i="6" s="1"/>
  <c r="O126" i="6"/>
  <c r="G127" i="6"/>
  <c r="H127" i="6"/>
  <c r="M127" i="6" s="1"/>
  <c r="N127" i="6" s="1"/>
  <c r="O127" i="6"/>
  <c r="G128" i="6"/>
  <c r="H128" i="6"/>
  <c r="M128" i="6" s="1"/>
  <c r="O128" i="6"/>
  <c r="G129" i="6"/>
  <c r="I129" i="6" s="1"/>
  <c r="J129" i="6" s="1"/>
  <c r="K129" i="6" s="1"/>
  <c r="L129" i="6" s="1"/>
  <c r="H129" i="6"/>
  <c r="M129" i="6" s="1"/>
  <c r="O129" i="6"/>
  <c r="G130" i="6"/>
  <c r="H130" i="6"/>
  <c r="M130" i="6" s="1"/>
  <c r="N130" i="6" s="1"/>
  <c r="O130" i="6"/>
  <c r="G131" i="6"/>
  <c r="H131" i="6"/>
  <c r="M131" i="6" s="1"/>
  <c r="O131" i="6"/>
  <c r="G132" i="6"/>
  <c r="H132" i="6"/>
  <c r="M132" i="6" s="1"/>
  <c r="N132" i="6" s="1"/>
  <c r="O132" i="6"/>
  <c r="G133" i="6"/>
  <c r="H133" i="6"/>
  <c r="M133" i="6" s="1"/>
  <c r="O133" i="6"/>
  <c r="G134" i="6"/>
  <c r="H134" i="6"/>
  <c r="M134" i="6" s="1"/>
  <c r="I134" i="6" s="1"/>
  <c r="J134" i="6" s="1"/>
  <c r="K134" i="6" s="1"/>
  <c r="L134" i="6" s="1"/>
  <c r="O134" i="6"/>
  <c r="G135" i="6"/>
  <c r="H135" i="6"/>
  <c r="M135" i="6" s="1"/>
  <c r="O135" i="6"/>
  <c r="G136" i="6"/>
  <c r="H136" i="6"/>
  <c r="M136" i="6" s="1"/>
  <c r="O136" i="6"/>
  <c r="G137" i="6"/>
  <c r="I137" i="6" s="1"/>
  <c r="J137" i="6" s="1"/>
  <c r="K137" i="6" s="1"/>
  <c r="L137" i="6" s="1"/>
  <c r="P137" i="6" s="1"/>
  <c r="H137" i="6"/>
  <c r="M137" i="6" s="1"/>
  <c r="O137" i="6"/>
  <c r="G138" i="6"/>
  <c r="H138" i="6"/>
  <c r="M138" i="6" s="1"/>
  <c r="N138" i="6" s="1"/>
  <c r="O138" i="6"/>
  <c r="G139" i="6"/>
  <c r="H139" i="6"/>
  <c r="M139" i="6" s="1"/>
  <c r="O139" i="6"/>
  <c r="G140" i="6"/>
  <c r="H140" i="6"/>
  <c r="M140" i="6" s="1"/>
  <c r="O140" i="6"/>
  <c r="G141" i="6"/>
  <c r="H141" i="6"/>
  <c r="M141" i="6" s="1"/>
  <c r="O141" i="6"/>
  <c r="G142" i="6"/>
  <c r="H142" i="6"/>
  <c r="M142" i="6" s="1"/>
  <c r="N142" i="6" s="1"/>
  <c r="O142" i="6"/>
  <c r="G143" i="6"/>
  <c r="H143" i="6"/>
  <c r="M143" i="6" s="1"/>
  <c r="O143" i="6"/>
  <c r="G144" i="6"/>
  <c r="H144" i="6"/>
  <c r="M144" i="6" s="1"/>
  <c r="O144" i="6"/>
  <c r="G145" i="6"/>
  <c r="I145" i="6" s="1"/>
  <c r="J145" i="6" s="1"/>
  <c r="K145" i="6" s="1"/>
  <c r="L145" i="6" s="1"/>
  <c r="H145" i="6"/>
  <c r="M145" i="6" s="1"/>
  <c r="N145" i="6" s="1"/>
  <c r="O145" i="6"/>
  <c r="G146" i="6"/>
  <c r="H146" i="6"/>
  <c r="M146" i="6" s="1"/>
  <c r="I146" i="6" s="1"/>
  <c r="J146" i="6" s="1"/>
  <c r="K146" i="6" s="1"/>
  <c r="L146" i="6" s="1"/>
  <c r="O146" i="6"/>
  <c r="G147" i="6"/>
  <c r="H147" i="6"/>
  <c r="M147" i="6" s="1"/>
  <c r="O147" i="6"/>
  <c r="G148" i="6"/>
  <c r="H148" i="6"/>
  <c r="M148" i="6" s="1"/>
  <c r="N148" i="6" s="1"/>
  <c r="O148" i="6"/>
  <c r="G149" i="6"/>
  <c r="H149" i="6"/>
  <c r="M149" i="6" s="1"/>
  <c r="N149" i="6" s="1"/>
  <c r="O149" i="6"/>
  <c r="G150" i="6"/>
  <c r="H150" i="6"/>
  <c r="M150" i="6" s="1"/>
  <c r="O150" i="6"/>
  <c r="G151" i="6"/>
  <c r="H151" i="6"/>
  <c r="M151" i="6" s="1"/>
  <c r="O151" i="6"/>
  <c r="G152" i="6"/>
  <c r="H152" i="6"/>
  <c r="M152" i="6" s="1"/>
  <c r="O152" i="6"/>
  <c r="G153" i="6"/>
  <c r="I153" i="6" s="1"/>
  <c r="J153" i="6" s="1"/>
  <c r="K153" i="6" s="1"/>
  <c r="L153" i="6" s="1"/>
  <c r="P153" i="6" s="1"/>
  <c r="H153" i="6"/>
  <c r="M153" i="6" s="1"/>
  <c r="N153" i="6" s="1"/>
  <c r="O153" i="6"/>
  <c r="G154" i="6"/>
  <c r="H154" i="6"/>
  <c r="M154" i="6" s="1"/>
  <c r="O154" i="6"/>
  <c r="G155" i="6"/>
  <c r="H155" i="6"/>
  <c r="M155" i="6" s="1"/>
  <c r="O155" i="6"/>
  <c r="G156" i="6"/>
  <c r="H156" i="6"/>
  <c r="M156" i="6" s="1"/>
  <c r="O156" i="6"/>
  <c r="G157" i="6"/>
  <c r="H157" i="6"/>
  <c r="M157" i="6" s="1"/>
  <c r="N157" i="6" s="1"/>
  <c r="O157" i="6"/>
  <c r="G158" i="6"/>
  <c r="I158" i="6" s="1"/>
  <c r="J158" i="6" s="1"/>
  <c r="K158" i="6" s="1"/>
  <c r="L158" i="6" s="1"/>
  <c r="H158" i="6"/>
  <c r="M158" i="6" s="1"/>
  <c r="N158" i="6" s="1"/>
  <c r="O158" i="6"/>
  <c r="G159" i="6"/>
  <c r="I159" i="6" s="1"/>
  <c r="J159" i="6" s="1"/>
  <c r="H159" i="6"/>
  <c r="M159" i="6" s="1"/>
  <c r="N159" i="6" s="1"/>
  <c r="O159" i="6"/>
  <c r="G160" i="6"/>
  <c r="H160" i="6"/>
  <c r="M160" i="6" s="1"/>
  <c r="O160" i="6"/>
  <c r="G161" i="6"/>
  <c r="H161" i="6"/>
  <c r="M161" i="6" s="1"/>
  <c r="O161" i="6"/>
  <c r="G162" i="6"/>
  <c r="H162" i="6"/>
  <c r="M162" i="6" s="1"/>
  <c r="N162" i="6" s="1"/>
  <c r="O162" i="6"/>
  <c r="G163" i="6"/>
  <c r="H163" i="6"/>
  <c r="M163" i="6" s="1"/>
  <c r="N163" i="6" s="1"/>
  <c r="O163" i="6"/>
  <c r="G164" i="6"/>
  <c r="H164" i="6"/>
  <c r="M164" i="6" s="1"/>
  <c r="I164" i="6" s="1"/>
  <c r="J164" i="6" s="1"/>
  <c r="K164" i="6" s="1"/>
  <c r="L164" i="6" s="1"/>
  <c r="O164" i="6"/>
  <c r="G165" i="6"/>
  <c r="H165" i="6"/>
  <c r="M165" i="6" s="1"/>
  <c r="N165" i="6" s="1"/>
  <c r="O165" i="6"/>
  <c r="G166" i="6"/>
  <c r="H166" i="6"/>
  <c r="M166" i="6" s="1"/>
  <c r="O166" i="6"/>
  <c r="G167" i="6"/>
  <c r="I167" i="6" s="1"/>
  <c r="J167" i="6" s="1"/>
  <c r="K167" i="6" s="1"/>
  <c r="L167" i="6" s="1"/>
  <c r="P167" i="6" s="1"/>
  <c r="H167" i="6"/>
  <c r="M167" i="6" s="1"/>
  <c r="O167" i="6"/>
  <c r="G168" i="6"/>
  <c r="H168" i="6"/>
  <c r="M168" i="6" s="1"/>
  <c r="N168" i="6" s="1"/>
  <c r="O168" i="6"/>
  <c r="G169" i="6"/>
  <c r="H169" i="6"/>
  <c r="M169" i="6" s="1"/>
  <c r="N169" i="6" s="1"/>
  <c r="O169" i="6"/>
  <c r="G170" i="6"/>
  <c r="H170" i="6"/>
  <c r="M170" i="6" s="1"/>
  <c r="N170" i="6" s="1"/>
  <c r="O170" i="6"/>
  <c r="G171" i="6"/>
  <c r="H171" i="6"/>
  <c r="M171" i="6" s="1"/>
  <c r="O171" i="6"/>
  <c r="G172" i="6"/>
  <c r="H172" i="6"/>
  <c r="M172" i="6" s="1"/>
  <c r="O172" i="6"/>
  <c r="G173" i="6"/>
  <c r="H173" i="6"/>
  <c r="M173" i="6" s="1"/>
  <c r="N173" i="6" s="1"/>
  <c r="O173" i="6"/>
  <c r="G174" i="6"/>
  <c r="H174" i="6"/>
  <c r="M174" i="6" s="1"/>
  <c r="O174" i="6"/>
  <c r="G175" i="6"/>
  <c r="I175" i="6" s="1"/>
  <c r="J175" i="6" s="1"/>
  <c r="K175" i="6" s="1"/>
  <c r="L175" i="6" s="1"/>
  <c r="H175" i="6"/>
  <c r="M175" i="6" s="1"/>
  <c r="O175" i="6"/>
  <c r="G176" i="6"/>
  <c r="H176" i="6"/>
  <c r="M176" i="6" s="1"/>
  <c r="N176" i="6" s="1"/>
  <c r="O176" i="6"/>
  <c r="G177" i="6"/>
  <c r="H177" i="6"/>
  <c r="M177" i="6" s="1"/>
  <c r="O177" i="6"/>
  <c r="G178" i="6"/>
  <c r="H178" i="6"/>
  <c r="M178" i="6" s="1"/>
  <c r="O178" i="6"/>
  <c r="G179" i="6"/>
  <c r="H179" i="6"/>
  <c r="M179" i="6" s="1"/>
  <c r="O179" i="6"/>
  <c r="G180" i="6"/>
  <c r="H180" i="6"/>
  <c r="M180" i="6" s="1"/>
  <c r="O180" i="6"/>
  <c r="G181" i="6"/>
  <c r="H181" i="6"/>
  <c r="M181" i="6" s="1"/>
  <c r="O181" i="6"/>
  <c r="G182" i="6"/>
  <c r="H182" i="6"/>
  <c r="M182" i="6" s="1"/>
  <c r="O182" i="6"/>
  <c r="G183" i="6"/>
  <c r="I183" i="6" s="1"/>
  <c r="J183" i="6" s="1"/>
  <c r="K183" i="6" s="1"/>
  <c r="L183" i="6" s="1"/>
  <c r="P183" i="6" s="1"/>
  <c r="H183" i="6"/>
  <c r="M183" i="6" s="1"/>
  <c r="N183" i="6" s="1"/>
  <c r="O183" i="6"/>
  <c r="G184" i="6"/>
  <c r="H184" i="6"/>
  <c r="M184" i="6" s="1"/>
  <c r="N184" i="6" s="1"/>
  <c r="O184" i="6"/>
  <c r="G185" i="6"/>
  <c r="H185" i="6"/>
  <c r="M185" i="6" s="1"/>
  <c r="I185" i="6" s="1"/>
  <c r="J185" i="6" s="1"/>
  <c r="K185" i="6" s="1"/>
  <c r="L185" i="6" s="1"/>
  <c r="O185" i="6"/>
  <c r="G186" i="6"/>
  <c r="H186" i="6"/>
  <c r="M186" i="6" s="1"/>
  <c r="O186" i="6"/>
  <c r="G187" i="6"/>
  <c r="H187" i="6"/>
  <c r="M187" i="6" s="1"/>
  <c r="N187" i="6" s="1"/>
  <c r="O187" i="6"/>
  <c r="G188" i="6"/>
  <c r="H188" i="6"/>
  <c r="M188" i="6" s="1"/>
  <c r="N188" i="6" s="1"/>
  <c r="O188" i="6"/>
  <c r="G189" i="6"/>
  <c r="H189" i="6"/>
  <c r="M189" i="6" s="1"/>
  <c r="N189" i="6" s="1"/>
  <c r="O189" i="6"/>
  <c r="G190" i="6"/>
  <c r="H190" i="6"/>
  <c r="M190" i="6" s="1"/>
  <c r="O190" i="6"/>
  <c r="G191" i="6"/>
  <c r="H191" i="6"/>
  <c r="M191" i="6" s="1"/>
  <c r="N191" i="6" s="1"/>
  <c r="O191" i="6"/>
  <c r="G192" i="6"/>
  <c r="H192" i="6"/>
  <c r="M192" i="6" s="1"/>
  <c r="O192" i="6"/>
  <c r="G193" i="6"/>
  <c r="H193" i="6"/>
  <c r="M193" i="6" s="1"/>
  <c r="O193" i="6"/>
  <c r="G194" i="6"/>
  <c r="H194" i="6"/>
  <c r="M194" i="6" s="1"/>
  <c r="O194" i="6"/>
  <c r="G195" i="6"/>
  <c r="H195" i="6"/>
  <c r="M195" i="6" s="1"/>
  <c r="N195" i="6" s="1"/>
  <c r="O195" i="6"/>
  <c r="G196" i="6"/>
  <c r="I196" i="6" s="1"/>
  <c r="J196" i="6" s="1"/>
  <c r="K196" i="6" s="1"/>
  <c r="L196" i="6" s="1"/>
  <c r="H196" i="6"/>
  <c r="M196" i="6" s="1"/>
  <c r="O196" i="6"/>
  <c r="G197" i="6"/>
  <c r="H197" i="6"/>
  <c r="M197" i="6" s="1"/>
  <c r="O197" i="6"/>
  <c r="G198" i="6"/>
  <c r="H198" i="6"/>
  <c r="M198" i="6" s="1"/>
  <c r="O198" i="6"/>
  <c r="G199" i="6"/>
  <c r="I199" i="6" s="1"/>
  <c r="J199" i="6" s="1"/>
  <c r="H199" i="6"/>
  <c r="M199" i="6" s="1"/>
  <c r="O199" i="6"/>
  <c r="G200" i="6"/>
  <c r="H200" i="6"/>
  <c r="M200" i="6" s="1"/>
  <c r="N200" i="6" s="1"/>
  <c r="O200" i="6"/>
  <c r="G201" i="6"/>
  <c r="H201" i="6"/>
  <c r="M201" i="6" s="1"/>
  <c r="N201" i="6" s="1"/>
  <c r="O201" i="6"/>
  <c r="G202" i="6"/>
  <c r="H202" i="6"/>
  <c r="M202" i="6" s="1"/>
  <c r="O202" i="6"/>
  <c r="G203" i="6"/>
  <c r="H203" i="6"/>
  <c r="M203" i="6" s="1"/>
  <c r="I203" i="6" s="1"/>
  <c r="J203" i="6" s="1"/>
  <c r="K203" i="6" s="1"/>
  <c r="L203" i="6" s="1"/>
  <c r="O203" i="6"/>
  <c r="G204" i="6"/>
  <c r="H204" i="6"/>
  <c r="M204" i="6" s="1"/>
  <c r="O204" i="6"/>
  <c r="G205" i="6"/>
  <c r="H205" i="6"/>
  <c r="M205" i="6" s="1"/>
  <c r="O205" i="6"/>
  <c r="G206" i="6"/>
  <c r="H206" i="6"/>
  <c r="M206" i="6" s="1"/>
  <c r="O206" i="6"/>
  <c r="G207" i="6"/>
  <c r="H207" i="6"/>
  <c r="M207" i="6" s="1"/>
  <c r="N207" i="6" s="1"/>
  <c r="O207" i="6"/>
  <c r="G208" i="6"/>
  <c r="H208" i="6"/>
  <c r="M208" i="6" s="1"/>
  <c r="N208" i="6" s="1"/>
  <c r="O208" i="6"/>
  <c r="G209" i="6"/>
  <c r="H209" i="6"/>
  <c r="M209" i="6" s="1"/>
  <c r="O209" i="6"/>
  <c r="G210" i="6"/>
  <c r="H210" i="6"/>
  <c r="M210" i="6" s="1"/>
  <c r="N210" i="6" s="1"/>
  <c r="O210" i="6"/>
  <c r="G211" i="6"/>
  <c r="H211" i="6"/>
  <c r="M211" i="6" s="1"/>
  <c r="N211" i="6" s="1"/>
  <c r="O211" i="6"/>
  <c r="G212" i="6"/>
  <c r="H212" i="6"/>
  <c r="M212" i="6" s="1"/>
  <c r="O212" i="6"/>
  <c r="G213" i="6"/>
  <c r="H213" i="6"/>
  <c r="M213" i="6" s="1"/>
  <c r="O213" i="6"/>
  <c r="G214" i="6"/>
  <c r="H214" i="6"/>
  <c r="M214" i="6" s="1"/>
  <c r="O214" i="6"/>
  <c r="G215" i="6"/>
  <c r="H215" i="6"/>
  <c r="M215" i="6" s="1"/>
  <c r="N215" i="6" s="1"/>
  <c r="O215" i="6"/>
  <c r="G216" i="6"/>
  <c r="H216" i="6"/>
  <c r="M216" i="6" s="1"/>
  <c r="O216" i="6"/>
  <c r="G217" i="6"/>
  <c r="H217" i="6"/>
  <c r="M217" i="6" s="1"/>
  <c r="O217" i="6"/>
  <c r="G218" i="6"/>
  <c r="H218" i="6"/>
  <c r="M218" i="6" s="1"/>
  <c r="O218" i="6"/>
  <c r="G219" i="6"/>
  <c r="H219" i="6"/>
  <c r="M219" i="6" s="1"/>
  <c r="N219" i="6" s="1"/>
  <c r="O219" i="6"/>
  <c r="G220" i="6"/>
  <c r="H220" i="6"/>
  <c r="M220" i="6" s="1"/>
  <c r="O220" i="6"/>
  <c r="G221" i="6"/>
  <c r="I221" i="6" s="1"/>
  <c r="J221" i="6" s="1"/>
  <c r="K221" i="6" s="1"/>
  <c r="L221" i="6" s="1"/>
  <c r="H221" i="6"/>
  <c r="M221" i="6" s="1"/>
  <c r="O221" i="6"/>
  <c r="G222" i="6"/>
  <c r="I222" i="6" s="1"/>
  <c r="J222" i="6" s="1"/>
  <c r="K222" i="6" s="1"/>
  <c r="L222" i="6" s="1"/>
  <c r="H222" i="6"/>
  <c r="M222" i="6" s="1"/>
  <c r="O222" i="6"/>
  <c r="G223" i="6"/>
  <c r="H223" i="6"/>
  <c r="M223" i="6" s="1"/>
  <c r="O223" i="6"/>
  <c r="G224" i="6"/>
  <c r="H224" i="6"/>
  <c r="M224" i="6" s="1"/>
  <c r="O224" i="6"/>
  <c r="G225" i="6"/>
  <c r="H225" i="6"/>
  <c r="M225" i="6" s="1"/>
  <c r="O225" i="6"/>
  <c r="G226" i="6"/>
  <c r="H226" i="6"/>
  <c r="M226" i="6" s="1"/>
  <c r="N226" i="6" s="1"/>
  <c r="O226" i="6"/>
  <c r="G227" i="6"/>
  <c r="H227" i="6"/>
  <c r="M227" i="6" s="1"/>
  <c r="O227" i="6"/>
  <c r="G228" i="6"/>
  <c r="H228" i="6"/>
  <c r="M228" i="6" s="1"/>
  <c r="O228" i="6"/>
  <c r="G229" i="6"/>
  <c r="I229" i="6" s="1"/>
  <c r="H229" i="6"/>
  <c r="M229" i="6" s="1"/>
  <c r="N229" i="6" s="1"/>
  <c r="O229" i="6"/>
  <c r="G230" i="6"/>
  <c r="H230" i="6"/>
  <c r="M230" i="6" s="1"/>
  <c r="O230" i="6"/>
  <c r="G231" i="6"/>
  <c r="H231" i="6"/>
  <c r="M231" i="6" s="1"/>
  <c r="O231" i="6"/>
  <c r="G232" i="6"/>
  <c r="H232" i="6"/>
  <c r="M232" i="6" s="1"/>
  <c r="N232" i="6" s="1"/>
  <c r="O232" i="6"/>
  <c r="G233" i="6"/>
  <c r="H233" i="6"/>
  <c r="M233" i="6" s="1"/>
  <c r="O233" i="6"/>
  <c r="G234" i="6"/>
  <c r="H234" i="6"/>
  <c r="M234" i="6" s="1"/>
  <c r="O234" i="6"/>
  <c r="G235" i="6"/>
  <c r="H235" i="6"/>
  <c r="M235" i="6" s="1"/>
  <c r="N235" i="6" s="1"/>
  <c r="O235" i="6"/>
  <c r="G236" i="6"/>
  <c r="H236" i="6"/>
  <c r="M236" i="6" s="1"/>
  <c r="N236" i="6" s="1"/>
  <c r="O236" i="6"/>
  <c r="G237" i="6"/>
  <c r="H237" i="6"/>
  <c r="M237" i="6" s="1"/>
  <c r="O237" i="6"/>
  <c r="G238" i="6"/>
  <c r="H238" i="6"/>
  <c r="M238" i="6" s="1"/>
  <c r="N238" i="6" s="1"/>
  <c r="O238" i="6"/>
  <c r="G239" i="6"/>
  <c r="H239" i="6"/>
  <c r="M239" i="6" s="1"/>
  <c r="O239" i="6"/>
  <c r="G240" i="6"/>
  <c r="H240" i="6"/>
  <c r="M240" i="6"/>
  <c r="N240" i="6" s="1"/>
  <c r="O240" i="6"/>
  <c r="G241" i="6"/>
  <c r="H241" i="6"/>
  <c r="M241" i="6" s="1"/>
  <c r="O241" i="6"/>
  <c r="G242" i="6"/>
  <c r="H242" i="6"/>
  <c r="M242" i="6" s="1"/>
  <c r="O242" i="6"/>
  <c r="G243" i="6"/>
  <c r="I243" i="6" s="1"/>
  <c r="H243" i="6"/>
  <c r="M243" i="6" s="1"/>
  <c r="O243" i="6"/>
  <c r="G244" i="6"/>
  <c r="H244" i="6"/>
  <c r="M244" i="6" s="1"/>
  <c r="N244" i="6" s="1"/>
  <c r="O244" i="6"/>
  <c r="G245" i="6"/>
  <c r="H245" i="6"/>
  <c r="M245" i="6" s="1"/>
  <c r="O245" i="6"/>
  <c r="G246" i="6"/>
  <c r="H246" i="6"/>
  <c r="M246" i="6" s="1"/>
  <c r="O246" i="6"/>
  <c r="G247" i="6"/>
  <c r="H247" i="6"/>
  <c r="M247" i="6" s="1"/>
  <c r="N247" i="6" s="1"/>
  <c r="O247" i="6"/>
  <c r="G248" i="6"/>
  <c r="H248" i="6"/>
  <c r="M248" i="6" s="1"/>
  <c r="O248" i="6"/>
  <c r="G249" i="6"/>
  <c r="H249" i="6"/>
  <c r="M249" i="6" s="1"/>
  <c r="O249" i="6"/>
  <c r="G250" i="6"/>
  <c r="H250" i="6"/>
  <c r="M250" i="6" s="1"/>
  <c r="N250" i="6" s="1"/>
  <c r="O250" i="6"/>
  <c r="G251" i="6"/>
  <c r="H251" i="6"/>
  <c r="M251" i="6" s="1"/>
  <c r="O251" i="6"/>
  <c r="G252" i="6"/>
  <c r="H252" i="6"/>
  <c r="M252" i="6" s="1"/>
  <c r="O252" i="6"/>
  <c r="G253" i="6"/>
  <c r="H253" i="6"/>
  <c r="M253" i="6" s="1"/>
  <c r="O253" i="6"/>
  <c r="G254" i="6"/>
  <c r="H254" i="6"/>
  <c r="M254" i="6" s="1"/>
  <c r="O254" i="6"/>
  <c r="G255" i="6"/>
  <c r="I255" i="6" s="1"/>
  <c r="J255" i="6" s="1"/>
  <c r="K255" i="6" s="1"/>
  <c r="L255" i="6" s="1"/>
  <c r="H255" i="6"/>
  <c r="M255" i="6" s="1"/>
  <c r="O255" i="6"/>
  <c r="G256" i="6"/>
  <c r="H256" i="6"/>
  <c r="M256" i="6" s="1"/>
  <c r="N256" i="6" s="1"/>
  <c r="O256" i="6"/>
  <c r="G257" i="6"/>
  <c r="H257" i="6"/>
  <c r="M257" i="6" s="1"/>
  <c r="I257" i="6" s="1"/>
  <c r="J257" i="6" s="1"/>
  <c r="K257" i="6" s="1"/>
  <c r="L257" i="6" s="1"/>
  <c r="O257" i="6"/>
  <c r="G258" i="6"/>
  <c r="H258" i="6"/>
  <c r="M258" i="6" s="1"/>
  <c r="I258" i="6" s="1"/>
  <c r="O258" i="6"/>
  <c r="G259" i="6"/>
  <c r="H259" i="6"/>
  <c r="M259" i="6" s="1"/>
  <c r="I259" i="6" s="1"/>
  <c r="J259" i="6" s="1"/>
  <c r="K259" i="6" s="1"/>
  <c r="L259" i="6" s="1"/>
  <c r="P259" i="6" s="1"/>
  <c r="O259" i="6"/>
  <c r="G260" i="6"/>
  <c r="H260" i="6"/>
  <c r="M260" i="6" s="1"/>
  <c r="O260" i="6"/>
  <c r="G261" i="6"/>
  <c r="H261" i="6"/>
  <c r="M261" i="6" s="1"/>
  <c r="O261" i="6"/>
  <c r="G262" i="6"/>
  <c r="H262" i="6"/>
  <c r="M262" i="6" s="1"/>
  <c r="O262" i="6"/>
  <c r="G263" i="6"/>
  <c r="H263" i="6"/>
  <c r="M263" i="6" s="1"/>
  <c r="O263" i="6"/>
  <c r="G264" i="6"/>
  <c r="H264" i="6"/>
  <c r="M264" i="6" s="1"/>
  <c r="O264" i="6"/>
  <c r="G265" i="6"/>
  <c r="H265" i="6"/>
  <c r="M265" i="6" s="1"/>
  <c r="O265" i="6"/>
  <c r="G266" i="6"/>
  <c r="H266" i="6"/>
  <c r="M266" i="6" s="1"/>
  <c r="O266" i="6"/>
  <c r="G267" i="6"/>
  <c r="H267" i="6"/>
  <c r="M267" i="6" s="1"/>
  <c r="O267" i="6"/>
  <c r="G268" i="6"/>
  <c r="H268" i="6"/>
  <c r="M268" i="6" s="1"/>
  <c r="N268" i="6" s="1"/>
  <c r="O268" i="6"/>
  <c r="G269" i="6"/>
  <c r="H269" i="6"/>
  <c r="M269" i="6" s="1"/>
  <c r="N269" i="6" s="1"/>
  <c r="O269" i="6"/>
  <c r="G270" i="6"/>
  <c r="H270" i="6"/>
  <c r="M270" i="6" s="1"/>
  <c r="O270" i="6"/>
  <c r="G271" i="6"/>
  <c r="H271" i="6"/>
  <c r="M271" i="6" s="1"/>
  <c r="O271" i="6"/>
  <c r="G272" i="6"/>
  <c r="H272" i="6"/>
  <c r="M272" i="6" s="1"/>
  <c r="N272" i="6" s="1"/>
  <c r="O272" i="6"/>
  <c r="G273" i="6"/>
  <c r="H273" i="6"/>
  <c r="M273" i="6" s="1"/>
  <c r="N273" i="6" s="1"/>
  <c r="O273" i="6"/>
  <c r="G274" i="6"/>
  <c r="H274" i="6"/>
  <c r="M274" i="6" s="1"/>
  <c r="O274" i="6"/>
  <c r="G275" i="6"/>
  <c r="H275" i="6"/>
  <c r="M275" i="6" s="1"/>
  <c r="O275" i="6"/>
  <c r="G276" i="6"/>
  <c r="H276" i="6"/>
  <c r="M276" i="6" s="1"/>
  <c r="O276" i="6"/>
  <c r="G277" i="6"/>
  <c r="H277" i="6"/>
  <c r="M277" i="6" s="1"/>
  <c r="O277" i="6"/>
  <c r="G278" i="6"/>
  <c r="H278" i="6"/>
  <c r="M278" i="6" s="1"/>
  <c r="O278" i="6"/>
  <c r="G279" i="6"/>
  <c r="I279" i="6" s="1"/>
  <c r="J279" i="6" s="1"/>
  <c r="K279" i="6" s="1"/>
  <c r="L279" i="6" s="1"/>
  <c r="H279" i="6"/>
  <c r="M279" i="6" s="1"/>
  <c r="O279" i="6"/>
  <c r="G280" i="6"/>
  <c r="H280" i="6"/>
  <c r="M280" i="6" s="1"/>
  <c r="O280" i="6"/>
  <c r="G281" i="6"/>
  <c r="H281" i="6"/>
  <c r="M281" i="6" s="1"/>
  <c r="O281" i="6"/>
  <c r="G282" i="6"/>
  <c r="H282" i="6"/>
  <c r="M282" i="6" s="1"/>
  <c r="O282" i="6"/>
  <c r="G283" i="6"/>
  <c r="H283" i="6"/>
  <c r="M283" i="6" s="1"/>
  <c r="O283" i="6"/>
  <c r="G284" i="6"/>
  <c r="H284" i="6"/>
  <c r="M284" i="6" s="1"/>
  <c r="O284" i="6"/>
  <c r="G285" i="6"/>
  <c r="H285" i="6"/>
  <c r="M285" i="6" s="1"/>
  <c r="I285" i="6" s="1"/>
  <c r="O285" i="6"/>
  <c r="G286" i="6"/>
  <c r="H286" i="6"/>
  <c r="M286" i="6" s="1"/>
  <c r="O286" i="6"/>
  <c r="G287" i="6"/>
  <c r="H287" i="6"/>
  <c r="M287" i="6" s="1"/>
  <c r="N287" i="6" s="1"/>
  <c r="O287" i="6"/>
  <c r="G288" i="6"/>
  <c r="H288" i="6"/>
  <c r="M288" i="6" s="1"/>
  <c r="O288" i="6"/>
  <c r="G289" i="6"/>
  <c r="H289" i="6"/>
  <c r="M289" i="6" s="1"/>
  <c r="N289" i="6" s="1"/>
  <c r="O289" i="6"/>
  <c r="G290" i="6"/>
  <c r="H290" i="6"/>
  <c r="M290" i="6" s="1"/>
  <c r="O290" i="6"/>
  <c r="G291" i="6"/>
  <c r="H291" i="6"/>
  <c r="M291" i="6" s="1"/>
  <c r="O291" i="6"/>
  <c r="G292" i="6"/>
  <c r="H292" i="6"/>
  <c r="M292" i="6" s="1"/>
  <c r="O292" i="6"/>
  <c r="G293" i="6"/>
  <c r="H293" i="6"/>
  <c r="M293" i="6" s="1"/>
  <c r="O293" i="6"/>
  <c r="G294" i="6"/>
  <c r="H294" i="6"/>
  <c r="M294" i="6" s="1"/>
  <c r="O294" i="6"/>
  <c r="G295" i="6"/>
  <c r="H295" i="6"/>
  <c r="M295" i="6" s="1"/>
  <c r="O295" i="6"/>
  <c r="G296" i="6"/>
  <c r="H296" i="6"/>
  <c r="M296" i="6" s="1"/>
  <c r="O296" i="6"/>
  <c r="G297" i="6"/>
  <c r="H297" i="6"/>
  <c r="M297" i="6" s="1"/>
  <c r="N297" i="6" s="1"/>
  <c r="O297" i="6"/>
  <c r="G298" i="6"/>
  <c r="H298" i="6"/>
  <c r="M298" i="6" s="1"/>
  <c r="O298" i="6"/>
  <c r="G299" i="6"/>
  <c r="H299" i="6"/>
  <c r="M299" i="6" s="1"/>
  <c r="O299" i="6"/>
  <c r="G300" i="6"/>
  <c r="I300" i="6" s="1"/>
  <c r="J300" i="6" s="1"/>
  <c r="K300" i="6" s="1"/>
  <c r="L300" i="6" s="1"/>
  <c r="H300" i="6"/>
  <c r="M300" i="6" s="1"/>
  <c r="O300" i="6"/>
  <c r="G301" i="6"/>
  <c r="H301" i="6"/>
  <c r="M301" i="6" s="1"/>
  <c r="I301" i="6" s="1"/>
  <c r="J301" i="6" s="1"/>
  <c r="K301" i="6" s="1"/>
  <c r="L301" i="6" s="1"/>
  <c r="O301" i="6"/>
  <c r="G302" i="6"/>
  <c r="H302" i="6"/>
  <c r="M302" i="6" s="1"/>
  <c r="O302" i="6"/>
  <c r="G303" i="6"/>
  <c r="H303" i="6"/>
  <c r="M303" i="6" s="1"/>
  <c r="O303" i="6"/>
  <c r="G304" i="6"/>
  <c r="I304" i="6" s="1"/>
  <c r="J304" i="6" s="1"/>
  <c r="K304" i="6" s="1"/>
  <c r="L304" i="6" s="1"/>
  <c r="H304" i="6"/>
  <c r="M304" i="6" s="1"/>
  <c r="O304" i="6"/>
  <c r="G305" i="6"/>
  <c r="H305" i="6"/>
  <c r="M305" i="6" s="1"/>
  <c r="O305" i="6"/>
  <c r="G306" i="6"/>
  <c r="H306" i="6"/>
  <c r="M306" i="6" s="1"/>
  <c r="N306" i="6" s="1"/>
  <c r="O306" i="6"/>
  <c r="G307" i="6"/>
  <c r="H307" i="6"/>
  <c r="M307" i="6" s="1"/>
  <c r="N307" i="6" s="1"/>
  <c r="O307" i="6"/>
  <c r="G308" i="6"/>
  <c r="I308" i="6" s="1"/>
  <c r="J308" i="6" s="1"/>
  <c r="K308" i="6" s="1"/>
  <c r="L308" i="6" s="1"/>
  <c r="P308" i="6" s="1"/>
  <c r="H308" i="6"/>
  <c r="M308" i="6" s="1"/>
  <c r="N308" i="6" s="1"/>
  <c r="O308" i="6"/>
  <c r="G309" i="6"/>
  <c r="H309" i="6"/>
  <c r="M309" i="6" s="1"/>
  <c r="O309" i="6"/>
  <c r="G310" i="6"/>
  <c r="H310" i="6"/>
  <c r="M310" i="6"/>
  <c r="O310" i="6"/>
  <c r="G311" i="6"/>
  <c r="H311" i="6"/>
  <c r="M311" i="6" s="1"/>
  <c r="O311" i="6"/>
  <c r="G312" i="6"/>
  <c r="H312" i="6"/>
  <c r="M312" i="6" s="1"/>
  <c r="O312" i="6"/>
  <c r="G313" i="6"/>
  <c r="I313" i="6" s="1"/>
  <c r="J313" i="6" s="1"/>
  <c r="K313" i="6" s="1"/>
  <c r="L313" i="6" s="1"/>
  <c r="H313" i="6"/>
  <c r="M313" i="6" s="1"/>
  <c r="O313" i="6"/>
  <c r="G314" i="6"/>
  <c r="I314" i="6"/>
  <c r="J314" i="6" s="1"/>
  <c r="K314" i="6" s="1"/>
  <c r="L314" i="6" s="1"/>
  <c r="P314" i="6" s="1"/>
  <c r="H314" i="6"/>
  <c r="M314" i="6" s="1"/>
  <c r="N314" i="6" s="1"/>
  <c r="O314" i="6"/>
  <c r="G315" i="6"/>
  <c r="H315" i="6"/>
  <c r="M315" i="6" s="1"/>
  <c r="N315" i="6" s="1"/>
  <c r="O315" i="6"/>
  <c r="G316" i="6"/>
  <c r="H316" i="6"/>
  <c r="M316" i="6" s="1"/>
  <c r="O316" i="6"/>
  <c r="G317" i="6"/>
  <c r="H317" i="6"/>
  <c r="M317" i="6" s="1"/>
  <c r="O317" i="6"/>
  <c r="G318" i="6"/>
  <c r="H318" i="6"/>
  <c r="M318" i="6" s="1"/>
  <c r="O318" i="6"/>
  <c r="G319" i="6"/>
  <c r="H319" i="6"/>
  <c r="M319" i="6" s="1"/>
  <c r="N319" i="6" s="1"/>
  <c r="O319" i="6"/>
  <c r="G320" i="6"/>
  <c r="H320" i="6"/>
  <c r="M320" i="6" s="1"/>
  <c r="O320" i="6"/>
  <c r="G321" i="6"/>
  <c r="H321" i="6"/>
  <c r="M321" i="6" s="1"/>
  <c r="O321" i="6"/>
  <c r="G322" i="6"/>
  <c r="I322" i="6" s="1"/>
  <c r="J322" i="6" s="1"/>
  <c r="K322" i="6" s="1"/>
  <c r="L322" i="6" s="1"/>
  <c r="P322" i="6" s="1"/>
  <c r="H322" i="6"/>
  <c r="M322" i="6" s="1"/>
  <c r="N322" i="6" s="1"/>
  <c r="O322" i="6"/>
  <c r="G323" i="6"/>
  <c r="H323" i="6"/>
  <c r="M323" i="6" s="1"/>
  <c r="O323" i="6"/>
  <c r="G324" i="6"/>
  <c r="H324" i="6"/>
  <c r="M324" i="6" s="1"/>
  <c r="N324" i="6" s="1"/>
  <c r="O324" i="6"/>
  <c r="G325" i="6"/>
  <c r="H325" i="6"/>
  <c r="M325" i="6" s="1"/>
  <c r="N325" i="6" s="1"/>
  <c r="O325" i="6"/>
  <c r="G326" i="6"/>
  <c r="H326" i="6"/>
  <c r="M326" i="6" s="1"/>
  <c r="O326" i="6"/>
  <c r="G327" i="6"/>
  <c r="H327" i="6"/>
  <c r="M327" i="6" s="1"/>
  <c r="O327" i="6"/>
  <c r="G328" i="6"/>
  <c r="H328" i="6"/>
  <c r="M328" i="6" s="1"/>
  <c r="O328" i="6"/>
  <c r="G329" i="6"/>
  <c r="H329" i="6"/>
  <c r="M329" i="6" s="1"/>
  <c r="O329" i="6"/>
  <c r="G330" i="6"/>
  <c r="H330" i="6"/>
  <c r="M330" i="6" s="1"/>
  <c r="O330" i="6"/>
  <c r="G331" i="6"/>
  <c r="H331" i="6"/>
  <c r="M331" i="6" s="1"/>
  <c r="O331" i="6"/>
  <c r="G332" i="6"/>
  <c r="H332" i="6"/>
  <c r="M332" i="6" s="1"/>
  <c r="O332" i="6"/>
  <c r="G333" i="6"/>
  <c r="H333" i="6"/>
  <c r="M333" i="6" s="1"/>
  <c r="O333" i="6"/>
  <c r="G334" i="6"/>
  <c r="H334" i="6"/>
  <c r="M334" i="6" s="1"/>
  <c r="O334" i="6"/>
  <c r="G335" i="6"/>
  <c r="H335" i="6"/>
  <c r="M335" i="6" s="1"/>
  <c r="I335" i="6" s="1"/>
  <c r="J335" i="6" s="1"/>
  <c r="K335" i="6" s="1"/>
  <c r="L335" i="6" s="1"/>
  <c r="O335" i="6"/>
  <c r="G336" i="6"/>
  <c r="H336" i="6"/>
  <c r="M336" i="6" s="1"/>
  <c r="N336" i="6" s="1"/>
  <c r="O336" i="6"/>
  <c r="G337" i="6"/>
  <c r="H337" i="6"/>
  <c r="M337" i="6" s="1"/>
  <c r="O337" i="6"/>
  <c r="G338" i="6"/>
  <c r="H338" i="6"/>
  <c r="M338" i="6" s="1"/>
  <c r="O338" i="6"/>
  <c r="G339" i="6"/>
  <c r="H339" i="6"/>
  <c r="M339" i="6" s="1"/>
  <c r="O339" i="6"/>
  <c r="G340" i="6"/>
  <c r="H340" i="6"/>
  <c r="M340" i="6" s="1"/>
  <c r="O340" i="6"/>
  <c r="G341" i="6"/>
  <c r="H341" i="6"/>
  <c r="M341" i="6" s="1"/>
  <c r="N341" i="6" s="1"/>
  <c r="O341" i="6"/>
  <c r="G342" i="6"/>
  <c r="H342" i="6"/>
  <c r="M342" i="6" s="1"/>
  <c r="O342" i="6"/>
  <c r="G343" i="6"/>
  <c r="H343" i="6"/>
  <c r="M343" i="6" s="1"/>
  <c r="N343" i="6" s="1"/>
  <c r="O343" i="6"/>
  <c r="G344" i="6"/>
  <c r="H344" i="6"/>
  <c r="M344" i="6" s="1"/>
  <c r="O344" i="6"/>
  <c r="G345" i="6"/>
  <c r="H345" i="6"/>
  <c r="M345" i="6" s="1"/>
  <c r="O345" i="6"/>
  <c r="G346" i="6"/>
  <c r="H346" i="6"/>
  <c r="M346" i="6" s="1"/>
  <c r="O346" i="6"/>
  <c r="G347" i="6"/>
  <c r="H347" i="6"/>
  <c r="M347" i="6" s="1"/>
  <c r="O347" i="6"/>
  <c r="G348" i="6"/>
  <c r="H348" i="6"/>
  <c r="M348" i="6" s="1"/>
  <c r="I348" i="6" s="1"/>
  <c r="J348" i="6" s="1"/>
  <c r="K348" i="6" s="1"/>
  <c r="L348" i="6" s="1"/>
  <c r="O348" i="6"/>
  <c r="G349" i="6"/>
  <c r="H349" i="6"/>
  <c r="M349" i="6" s="1"/>
  <c r="O349" i="6"/>
  <c r="G350" i="6"/>
  <c r="H350" i="6"/>
  <c r="M350" i="6" s="1"/>
  <c r="O350" i="6"/>
  <c r="G351" i="6"/>
  <c r="H351" i="6"/>
  <c r="M351" i="6" s="1"/>
  <c r="N351" i="6" s="1"/>
  <c r="O351" i="6"/>
  <c r="G352" i="6"/>
  <c r="H352" i="6"/>
  <c r="M352" i="6" s="1"/>
  <c r="O352" i="6"/>
  <c r="G353" i="6"/>
  <c r="H353" i="6"/>
  <c r="M353" i="6" s="1"/>
  <c r="N353" i="6" s="1"/>
  <c r="O353" i="6"/>
  <c r="G354" i="6"/>
  <c r="H354" i="6"/>
  <c r="M354" i="6" s="1"/>
  <c r="O354" i="6"/>
  <c r="G355" i="6"/>
  <c r="H355" i="6"/>
  <c r="M355" i="6" s="1"/>
  <c r="I355" i="6" s="1"/>
  <c r="J355" i="6" s="1"/>
  <c r="K355" i="6" s="1"/>
  <c r="L355" i="6" s="1"/>
  <c r="O355" i="6"/>
  <c r="G356" i="6"/>
  <c r="H356" i="6"/>
  <c r="M356" i="6" s="1"/>
  <c r="O356" i="6"/>
  <c r="G357" i="6"/>
  <c r="H357" i="6"/>
  <c r="M357" i="6" s="1"/>
  <c r="O357" i="6"/>
  <c r="G358" i="6"/>
  <c r="H358" i="6"/>
  <c r="M358" i="6" s="1"/>
  <c r="O358" i="6"/>
  <c r="G359" i="6"/>
  <c r="H359" i="6"/>
  <c r="M359" i="6" s="1"/>
  <c r="O359" i="6"/>
  <c r="G360" i="6"/>
  <c r="H360" i="6"/>
  <c r="M360" i="6" s="1"/>
  <c r="O360" i="6"/>
  <c r="G361" i="6"/>
  <c r="H361" i="6"/>
  <c r="M361" i="6" s="1"/>
  <c r="O361" i="6"/>
  <c r="G362" i="6"/>
  <c r="H362" i="6"/>
  <c r="M362" i="6" s="1"/>
  <c r="O362" i="6"/>
  <c r="G363" i="6"/>
  <c r="H363" i="6"/>
  <c r="M363" i="6" s="1"/>
  <c r="I363" i="6" s="1"/>
  <c r="J363" i="6" s="1"/>
  <c r="K363" i="6" s="1"/>
  <c r="L363" i="6" s="1"/>
  <c r="O363" i="6"/>
  <c r="G364" i="6"/>
  <c r="H364" i="6"/>
  <c r="M364" i="6" s="1"/>
  <c r="O364" i="6"/>
  <c r="G365" i="6"/>
  <c r="H365" i="6"/>
  <c r="M365" i="6" s="1"/>
  <c r="O365" i="6"/>
  <c r="G366" i="6"/>
  <c r="H366" i="6"/>
  <c r="M366" i="6" s="1"/>
  <c r="O366" i="6"/>
  <c r="G367" i="6"/>
  <c r="H367" i="6"/>
  <c r="M367" i="6" s="1"/>
  <c r="O367" i="6"/>
  <c r="G368" i="6"/>
  <c r="H368" i="6"/>
  <c r="M368" i="6" s="1"/>
  <c r="O368" i="6"/>
  <c r="G369" i="6"/>
  <c r="H369" i="6"/>
  <c r="M369" i="6" s="1"/>
  <c r="O369" i="6"/>
  <c r="G370" i="6"/>
  <c r="I370" i="6" s="1"/>
  <c r="J370" i="6" s="1"/>
  <c r="H370" i="6"/>
  <c r="M370" i="6" s="1"/>
  <c r="O370" i="6"/>
  <c r="G371" i="6"/>
  <c r="H371" i="6"/>
  <c r="M371" i="6" s="1"/>
  <c r="N371" i="6" s="1"/>
  <c r="O371" i="6"/>
  <c r="G372" i="6"/>
  <c r="H372" i="6"/>
  <c r="M372" i="6" s="1"/>
  <c r="O372" i="6"/>
  <c r="G373" i="6"/>
  <c r="H373" i="6"/>
  <c r="M373" i="6" s="1"/>
  <c r="O373" i="6"/>
  <c r="G374" i="6"/>
  <c r="I374" i="6" s="1"/>
  <c r="J374" i="6" s="1"/>
  <c r="K374" i="6" s="1"/>
  <c r="L374" i="6" s="1"/>
  <c r="H374" i="6"/>
  <c r="M374" i="6" s="1"/>
  <c r="O374" i="6"/>
  <c r="G375" i="6"/>
  <c r="H375" i="6"/>
  <c r="M375" i="6" s="1"/>
  <c r="N375" i="6" s="1"/>
  <c r="O375" i="6"/>
  <c r="G376" i="6"/>
  <c r="H376" i="6"/>
  <c r="M376" i="6" s="1"/>
  <c r="O376" i="6"/>
  <c r="G377" i="6"/>
  <c r="H377" i="6"/>
  <c r="M377" i="6" s="1"/>
  <c r="O377" i="6"/>
  <c r="G378" i="6"/>
  <c r="I378" i="6" s="1"/>
  <c r="J378" i="6" s="1"/>
  <c r="K378" i="6" s="1"/>
  <c r="L378" i="6" s="1"/>
  <c r="H378" i="6"/>
  <c r="M378" i="6" s="1"/>
  <c r="O378" i="6"/>
  <c r="G379" i="6"/>
  <c r="H379" i="6"/>
  <c r="M379" i="6" s="1"/>
  <c r="I379" i="6" s="1"/>
  <c r="J379" i="6" s="1"/>
  <c r="K379" i="6" s="1"/>
  <c r="L379" i="6" s="1"/>
  <c r="O379" i="6"/>
  <c r="G380" i="6"/>
  <c r="H380" i="6"/>
  <c r="M380" i="6" s="1"/>
  <c r="O380" i="6"/>
  <c r="G381" i="6"/>
  <c r="H381" i="6"/>
  <c r="M381" i="6" s="1"/>
  <c r="O381" i="6"/>
  <c r="G382" i="6"/>
  <c r="H382" i="6"/>
  <c r="M382" i="6" s="1"/>
  <c r="O382" i="6"/>
  <c r="G383" i="6"/>
  <c r="H383" i="6"/>
  <c r="M383" i="6" s="1"/>
  <c r="O383" i="6"/>
  <c r="G384" i="6"/>
  <c r="H384" i="6"/>
  <c r="M384" i="6" s="1"/>
  <c r="O384" i="6"/>
  <c r="G385" i="6"/>
  <c r="H385" i="6"/>
  <c r="M385" i="6" s="1"/>
  <c r="O385" i="6"/>
  <c r="G386" i="6"/>
  <c r="I386" i="6" s="1"/>
  <c r="J386" i="6" s="1"/>
  <c r="K386" i="6" s="1"/>
  <c r="L386" i="6" s="1"/>
  <c r="H386" i="6"/>
  <c r="M386" i="6" s="1"/>
  <c r="O386" i="6"/>
  <c r="G387" i="6"/>
  <c r="H387" i="6"/>
  <c r="M387" i="6" s="1"/>
  <c r="N387" i="6" s="1"/>
  <c r="O387" i="6"/>
  <c r="G388" i="6"/>
  <c r="H388" i="6"/>
  <c r="M388" i="6" s="1"/>
  <c r="O388" i="6"/>
  <c r="G389" i="6"/>
  <c r="H389" i="6"/>
  <c r="M389" i="6" s="1"/>
  <c r="O389" i="6"/>
  <c r="G390" i="6"/>
  <c r="I390" i="6" s="1"/>
  <c r="J390" i="6" s="1"/>
  <c r="K390" i="6" s="1"/>
  <c r="L390" i="6" s="1"/>
  <c r="H390" i="6"/>
  <c r="M390" i="6" s="1"/>
  <c r="O390" i="6"/>
  <c r="G391" i="6"/>
  <c r="H391" i="6"/>
  <c r="M391" i="6" s="1"/>
  <c r="O391" i="6"/>
  <c r="G392" i="6"/>
  <c r="H392" i="6"/>
  <c r="M392" i="6" s="1"/>
  <c r="O392" i="6"/>
  <c r="G393" i="6"/>
  <c r="H393" i="6"/>
  <c r="M393" i="6" s="1"/>
  <c r="O393" i="6"/>
  <c r="G394" i="6"/>
  <c r="I394" i="6" s="1"/>
  <c r="J394" i="6" s="1"/>
  <c r="K394" i="6" s="1"/>
  <c r="L394" i="6" s="1"/>
  <c r="H394" i="6"/>
  <c r="M394" i="6" s="1"/>
  <c r="O394" i="6"/>
  <c r="G395" i="6"/>
  <c r="H395" i="6"/>
  <c r="M395" i="6" s="1"/>
  <c r="I395" i="6" s="1"/>
  <c r="J395" i="6" s="1"/>
  <c r="K395" i="6" s="1"/>
  <c r="L395" i="6" s="1"/>
  <c r="O395" i="6"/>
  <c r="G396" i="6"/>
  <c r="H396" i="6"/>
  <c r="M396" i="6" s="1"/>
  <c r="O396" i="6"/>
  <c r="G397" i="6"/>
  <c r="H397" i="6"/>
  <c r="M397" i="6" s="1"/>
  <c r="O397" i="6"/>
  <c r="G398" i="6"/>
  <c r="I398" i="6" s="1"/>
  <c r="J398" i="6" s="1"/>
  <c r="K398" i="6" s="1"/>
  <c r="L398" i="6" s="1"/>
  <c r="P398" i="6" s="1"/>
  <c r="H398" i="6"/>
  <c r="M398" i="6" s="1"/>
  <c r="O398" i="6"/>
  <c r="G399" i="6"/>
  <c r="H399" i="6"/>
  <c r="M399" i="6" s="1"/>
  <c r="O399" i="6"/>
  <c r="G400" i="6"/>
  <c r="H400" i="6"/>
  <c r="M400" i="6" s="1"/>
  <c r="O400" i="6"/>
  <c r="G401" i="6"/>
  <c r="H401" i="6"/>
  <c r="M401" i="6" s="1"/>
  <c r="O401" i="6"/>
  <c r="G402" i="6"/>
  <c r="I402" i="6" s="1"/>
  <c r="J402" i="6" s="1"/>
  <c r="K402" i="6" s="1"/>
  <c r="L402" i="6" s="1"/>
  <c r="H402" i="6"/>
  <c r="M402" i="6" s="1"/>
  <c r="O402" i="6"/>
  <c r="G403" i="6"/>
  <c r="H403" i="6"/>
  <c r="M403" i="6" s="1"/>
  <c r="N403" i="6" s="1"/>
  <c r="O403" i="6"/>
  <c r="G404" i="6"/>
  <c r="H404" i="6"/>
  <c r="M404" i="6"/>
  <c r="N404" i="6" s="1"/>
  <c r="O404" i="6"/>
  <c r="G405" i="6"/>
  <c r="H405" i="6"/>
  <c r="M405" i="6"/>
  <c r="N405" i="6" s="1"/>
  <c r="O405" i="6"/>
  <c r="G406" i="6"/>
  <c r="H406" i="6"/>
  <c r="M406" i="6"/>
  <c r="N406" i="6" s="1"/>
  <c r="O406" i="6"/>
  <c r="G407" i="6"/>
  <c r="H407" i="6"/>
  <c r="M407" i="6"/>
  <c r="N407" i="6" s="1"/>
  <c r="O407" i="6"/>
  <c r="G408" i="6"/>
  <c r="H408" i="6"/>
  <c r="M408" i="6" s="1"/>
  <c r="O408" i="6"/>
  <c r="G409" i="6"/>
  <c r="H409" i="6"/>
  <c r="M409" i="6" s="1"/>
  <c r="N409" i="6" s="1"/>
  <c r="O409" i="6"/>
  <c r="G410" i="6"/>
  <c r="I410" i="6" s="1"/>
  <c r="J410" i="6" s="1"/>
  <c r="K410" i="6" s="1"/>
  <c r="L410" i="6" s="1"/>
  <c r="H410" i="6"/>
  <c r="M410" i="6" s="1"/>
  <c r="O410" i="6"/>
  <c r="G411" i="6"/>
  <c r="H411" i="6"/>
  <c r="M411" i="6" s="1"/>
  <c r="O411" i="6"/>
  <c r="G412" i="6"/>
  <c r="H412" i="6"/>
  <c r="M412" i="6" s="1"/>
  <c r="O412" i="6"/>
  <c r="G413" i="6"/>
  <c r="H413" i="6"/>
  <c r="M413" i="6" s="1"/>
  <c r="O413" i="6"/>
  <c r="G414" i="6"/>
  <c r="I414" i="6" s="1"/>
  <c r="J414" i="6" s="1"/>
  <c r="K414" i="6" s="1"/>
  <c r="L414" i="6" s="1"/>
  <c r="P414" i="6" s="1"/>
  <c r="H414" i="6"/>
  <c r="M414" i="6" s="1"/>
  <c r="O414" i="6"/>
  <c r="G415" i="6"/>
  <c r="H415" i="6"/>
  <c r="M415" i="6" s="1"/>
  <c r="O415" i="6"/>
  <c r="G416" i="6"/>
  <c r="H416" i="6"/>
  <c r="M416" i="6" s="1"/>
  <c r="O416" i="6"/>
  <c r="G417" i="6"/>
  <c r="H417" i="6"/>
  <c r="M417" i="6" s="1"/>
  <c r="N417" i="6" s="1"/>
  <c r="O417" i="6"/>
  <c r="G418" i="6"/>
  <c r="I418" i="6" s="1"/>
  <c r="J418" i="6" s="1"/>
  <c r="K418" i="6" s="1"/>
  <c r="L418" i="6" s="1"/>
  <c r="P418" i="6" s="1"/>
  <c r="H418" i="6"/>
  <c r="M418" i="6" s="1"/>
  <c r="O418" i="6"/>
  <c r="G419" i="6"/>
  <c r="H419" i="6"/>
  <c r="M419" i="6" s="1"/>
  <c r="I419" i="6" s="1"/>
  <c r="J419" i="6" s="1"/>
  <c r="K419" i="6" s="1"/>
  <c r="L419" i="6" s="1"/>
  <c r="O419" i="6"/>
  <c r="G420" i="6"/>
  <c r="H420" i="6"/>
  <c r="M420" i="6"/>
  <c r="O420" i="6"/>
  <c r="G421" i="6"/>
  <c r="H421" i="6"/>
  <c r="M421" i="6" s="1"/>
  <c r="N421" i="6" s="1"/>
  <c r="O421" i="6"/>
  <c r="G422" i="6"/>
  <c r="H422" i="6"/>
  <c r="M422" i="6" s="1"/>
  <c r="N422" i="6" s="1"/>
  <c r="O422" i="6"/>
  <c r="G423" i="6"/>
  <c r="I423" i="6" s="1"/>
  <c r="J423" i="6" s="1"/>
  <c r="K423" i="6" s="1"/>
  <c r="L423" i="6" s="1"/>
  <c r="P423" i="6" s="1"/>
  <c r="H423" i="6"/>
  <c r="M423" i="6" s="1"/>
  <c r="N423" i="6" s="1"/>
  <c r="O423" i="6"/>
  <c r="G424" i="6"/>
  <c r="H424" i="6"/>
  <c r="M424" i="6" s="1"/>
  <c r="O424" i="6"/>
  <c r="G425" i="6"/>
  <c r="H425" i="6"/>
  <c r="M425" i="6" s="1"/>
  <c r="I425" i="6" s="1"/>
  <c r="J425" i="6" s="1"/>
  <c r="K425" i="6" s="1"/>
  <c r="L425" i="6" s="1"/>
  <c r="O425" i="6"/>
  <c r="G426" i="6"/>
  <c r="H426" i="6"/>
  <c r="M426" i="6" s="1"/>
  <c r="O426" i="6"/>
  <c r="G427" i="6"/>
  <c r="I427" i="6" s="1"/>
  <c r="J427" i="6" s="1"/>
  <c r="K427" i="6" s="1"/>
  <c r="L427" i="6" s="1"/>
  <c r="H427" i="6"/>
  <c r="M427" i="6" s="1"/>
  <c r="O427" i="6"/>
  <c r="G428" i="6"/>
  <c r="H428" i="6"/>
  <c r="M428" i="6" s="1"/>
  <c r="I428" i="6" s="1"/>
  <c r="J428" i="6" s="1"/>
  <c r="K428" i="6" s="1"/>
  <c r="L428" i="6" s="1"/>
  <c r="O428" i="6"/>
  <c r="G429" i="6"/>
  <c r="H429" i="6"/>
  <c r="M429" i="6" s="1"/>
  <c r="O429" i="6"/>
  <c r="G430" i="6"/>
  <c r="H430" i="6"/>
  <c r="M430" i="6" s="1"/>
  <c r="O430" i="6"/>
  <c r="G431" i="6"/>
  <c r="H431" i="6"/>
  <c r="M431" i="6" s="1"/>
  <c r="O431" i="6"/>
  <c r="G432" i="6"/>
  <c r="H432" i="6"/>
  <c r="M432" i="6" s="1"/>
  <c r="O432" i="6"/>
  <c r="G433" i="6"/>
  <c r="H433" i="6"/>
  <c r="M433" i="6" s="1"/>
  <c r="O433" i="6"/>
  <c r="G434" i="6"/>
  <c r="H434" i="6"/>
  <c r="M434" i="6" s="1"/>
  <c r="O434" i="6"/>
  <c r="G435" i="6"/>
  <c r="H435" i="6"/>
  <c r="M435" i="6" s="1"/>
  <c r="O435" i="6"/>
  <c r="G436" i="6"/>
  <c r="H436" i="6"/>
  <c r="M436" i="6" s="1"/>
  <c r="O436" i="6"/>
  <c r="G437" i="6"/>
  <c r="H437" i="6"/>
  <c r="M437" i="6" s="1"/>
  <c r="O437" i="6"/>
  <c r="G438" i="6"/>
  <c r="H438" i="6"/>
  <c r="M438" i="6" s="1"/>
  <c r="O438" i="6"/>
  <c r="G439" i="6"/>
  <c r="I439" i="6" s="1"/>
  <c r="J439" i="6" s="1"/>
  <c r="K439" i="6" s="1"/>
  <c r="L439" i="6" s="1"/>
  <c r="P439" i="6" s="1"/>
  <c r="H439" i="6"/>
  <c r="M439" i="6" s="1"/>
  <c r="O439" i="6"/>
  <c r="G440" i="6"/>
  <c r="H440" i="6"/>
  <c r="M440" i="6" s="1"/>
  <c r="O440" i="6"/>
  <c r="G441" i="6"/>
  <c r="H441" i="6"/>
  <c r="M441" i="6" s="1"/>
  <c r="O441" i="6"/>
  <c r="G442" i="6"/>
  <c r="H442" i="6"/>
  <c r="M442" i="6" s="1"/>
  <c r="O442" i="6"/>
  <c r="G443" i="6"/>
  <c r="H443" i="6"/>
  <c r="M443" i="6" s="1"/>
  <c r="N443" i="6" s="1"/>
  <c r="O443" i="6"/>
  <c r="G444" i="6"/>
  <c r="H444" i="6"/>
  <c r="M444" i="6" s="1"/>
  <c r="N444" i="6" s="1"/>
  <c r="O444" i="6"/>
  <c r="G445" i="6"/>
  <c r="H445" i="6"/>
  <c r="M445" i="6" s="1"/>
  <c r="I445" i="6" s="1"/>
  <c r="J445" i="6" s="1"/>
  <c r="K445" i="6" s="1"/>
  <c r="L445" i="6" s="1"/>
  <c r="O445" i="6"/>
  <c r="G446" i="6"/>
  <c r="H446" i="6"/>
  <c r="M446" i="6" s="1"/>
  <c r="O446" i="6"/>
  <c r="G447" i="6"/>
  <c r="H447" i="6"/>
  <c r="M447" i="6" s="1"/>
  <c r="N447" i="6" s="1"/>
  <c r="O447" i="6"/>
  <c r="G448" i="6"/>
  <c r="H448" i="6"/>
  <c r="M448" i="6" s="1"/>
  <c r="O448" i="6"/>
  <c r="G449" i="6"/>
  <c r="H449" i="6"/>
  <c r="M449" i="6" s="1"/>
  <c r="O449" i="6"/>
  <c r="G450" i="6"/>
  <c r="H450" i="6"/>
  <c r="M450" i="6" s="1"/>
  <c r="O450" i="6"/>
  <c r="G451" i="6"/>
  <c r="H451" i="6"/>
  <c r="M451" i="6" s="1"/>
  <c r="O451" i="6"/>
  <c r="G452" i="6"/>
  <c r="H452" i="6"/>
  <c r="M452" i="6" s="1"/>
  <c r="O452" i="6"/>
  <c r="G453" i="6"/>
  <c r="H453" i="6"/>
  <c r="M453" i="6" s="1"/>
  <c r="O453" i="6"/>
  <c r="G454" i="6"/>
  <c r="H454" i="6"/>
  <c r="M454" i="6" s="1"/>
  <c r="N454" i="6" s="1"/>
  <c r="O454" i="6"/>
  <c r="G455" i="6"/>
  <c r="I455" i="6" s="1"/>
  <c r="J455" i="6" s="1"/>
  <c r="K455" i="6" s="1"/>
  <c r="L455" i="6" s="1"/>
  <c r="H455" i="6"/>
  <c r="M455" i="6" s="1"/>
  <c r="O455" i="6"/>
  <c r="G456" i="6"/>
  <c r="H456" i="6"/>
  <c r="M456" i="6" s="1"/>
  <c r="N456" i="6" s="1"/>
  <c r="O456" i="6"/>
  <c r="G457" i="6"/>
  <c r="H457" i="6"/>
  <c r="M457" i="6" s="1"/>
  <c r="O457" i="6"/>
  <c r="G458" i="6"/>
  <c r="I458" i="6" s="1"/>
  <c r="J458" i="6" s="1"/>
  <c r="K458" i="6" s="1"/>
  <c r="L458" i="6" s="1"/>
  <c r="H458" i="6"/>
  <c r="M458" i="6" s="1"/>
  <c r="O458" i="6"/>
  <c r="G459" i="6"/>
  <c r="I459" i="6" s="1"/>
  <c r="J459" i="6" s="1"/>
  <c r="K459" i="6" s="1"/>
  <c r="L459" i="6" s="1"/>
  <c r="H459" i="6"/>
  <c r="M459" i="6" s="1"/>
  <c r="O459" i="6"/>
  <c r="G460" i="6"/>
  <c r="H460" i="6"/>
  <c r="M460" i="6" s="1"/>
  <c r="O460" i="6"/>
  <c r="G461" i="6"/>
  <c r="H461" i="6"/>
  <c r="M461" i="6" s="1"/>
  <c r="N461" i="6" s="1"/>
  <c r="O461" i="6"/>
  <c r="G462" i="6"/>
  <c r="H462" i="6"/>
  <c r="M462" i="6" s="1"/>
  <c r="O462" i="6"/>
  <c r="G463" i="6"/>
  <c r="H463" i="6"/>
  <c r="M463" i="6" s="1"/>
  <c r="O463" i="6"/>
  <c r="G464" i="6"/>
  <c r="H464" i="6"/>
  <c r="M464" i="6" s="1"/>
  <c r="O464" i="6"/>
  <c r="G465" i="6"/>
  <c r="I465" i="6" s="1"/>
  <c r="J465" i="6" s="1"/>
  <c r="K465" i="6" s="1"/>
  <c r="L465" i="6" s="1"/>
  <c r="P465" i="6" s="1"/>
  <c r="H465" i="6"/>
  <c r="M465" i="6" s="1"/>
  <c r="O465" i="6"/>
  <c r="G466" i="6"/>
  <c r="I466" i="6" s="1"/>
  <c r="J466" i="6" s="1"/>
  <c r="K466" i="6" s="1"/>
  <c r="L466" i="6" s="1"/>
  <c r="H466" i="6"/>
  <c r="M466" i="6" s="1"/>
  <c r="N466" i="6" s="1"/>
  <c r="O466" i="6"/>
  <c r="G467" i="6"/>
  <c r="H467" i="6"/>
  <c r="M467" i="6" s="1"/>
  <c r="N467" i="6" s="1"/>
  <c r="O467" i="6"/>
  <c r="G468" i="6"/>
  <c r="H468" i="6"/>
  <c r="M468" i="6" s="1"/>
  <c r="N468" i="6" s="1"/>
  <c r="O468" i="6"/>
  <c r="G469" i="6"/>
  <c r="H469" i="6"/>
  <c r="M469" i="6" s="1"/>
  <c r="O469" i="6"/>
  <c r="G470" i="6"/>
  <c r="H470" i="6"/>
  <c r="M470" i="6" s="1"/>
  <c r="N470" i="6" s="1"/>
  <c r="O470" i="6"/>
  <c r="G471" i="6"/>
  <c r="H471" i="6"/>
  <c r="M471" i="6" s="1"/>
  <c r="I471" i="6" s="1"/>
  <c r="J471" i="6" s="1"/>
  <c r="K471" i="6" s="1"/>
  <c r="L471" i="6" s="1"/>
  <c r="O471" i="6"/>
  <c r="G472" i="6"/>
  <c r="H472" i="6"/>
  <c r="M472" i="6" s="1"/>
  <c r="N472" i="6" s="1"/>
  <c r="O472" i="6"/>
  <c r="G473" i="6"/>
  <c r="H473" i="6"/>
  <c r="M473" i="6" s="1"/>
  <c r="N473" i="6" s="1"/>
  <c r="O473" i="6"/>
  <c r="G474" i="6"/>
  <c r="H474" i="6"/>
  <c r="M474" i="6" s="1"/>
  <c r="N474" i="6" s="1"/>
  <c r="O474" i="6"/>
  <c r="G475" i="6"/>
  <c r="H475" i="6"/>
  <c r="M475" i="6" s="1"/>
  <c r="N475" i="6" s="1"/>
  <c r="O475" i="6"/>
  <c r="G476" i="6"/>
  <c r="H476" i="6"/>
  <c r="M476" i="6" s="1"/>
  <c r="N476" i="6" s="1"/>
  <c r="O476" i="6"/>
  <c r="G477" i="6"/>
  <c r="H477" i="6"/>
  <c r="M477" i="6" s="1"/>
  <c r="N477" i="6" s="1"/>
  <c r="O477" i="6"/>
  <c r="G478" i="6"/>
  <c r="H478" i="6"/>
  <c r="M478" i="6" s="1"/>
  <c r="O478" i="6"/>
  <c r="G479" i="6"/>
  <c r="H479" i="6"/>
  <c r="M479" i="6" s="1"/>
  <c r="N479" i="6" s="1"/>
  <c r="O479" i="6"/>
  <c r="G480" i="6"/>
  <c r="H480" i="6"/>
  <c r="M480" i="6" s="1"/>
  <c r="O480" i="6"/>
  <c r="G481" i="6"/>
  <c r="H481" i="6"/>
  <c r="M481" i="6" s="1"/>
  <c r="O481" i="6"/>
  <c r="G482" i="6"/>
  <c r="H482" i="6"/>
  <c r="M482" i="6" s="1"/>
  <c r="N482" i="6" s="1"/>
  <c r="O482" i="6"/>
  <c r="G483" i="6"/>
  <c r="H483" i="6"/>
  <c r="M483" i="6" s="1"/>
  <c r="N483" i="6" s="1"/>
  <c r="O483" i="6"/>
  <c r="G484" i="6"/>
  <c r="H484" i="6"/>
  <c r="M484" i="6" s="1"/>
  <c r="O484" i="6"/>
  <c r="G485" i="6"/>
  <c r="H485" i="6"/>
  <c r="M485" i="6" s="1"/>
  <c r="O485" i="6"/>
  <c r="G486" i="6"/>
  <c r="H486" i="6"/>
  <c r="M486" i="6" s="1"/>
  <c r="O486" i="6"/>
  <c r="G487" i="6"/>
  <c r="H487" i="6"/>
  <c r="M487" i="6" s="1"/>
  <c r="O487" i="6"/>
  <c r="G488" i="6"/>
  <c r="H488" i="6"/>
  <c r="M488" i="6" s="1"/>
  <c r="O488" i="6"/>
  <c r="G489" i="6"/>
  <c r="I489" i="6" s="1"/>
  <c r="J489" i="6" s="1"/>
  <c r="K489" i="6" s="1"/>
  <c r="L489" i="6" s="1"/>
  <c r="P489" i="6" s="1"/>
  <c r="H489" i="6"/>
  <c r="M489" i="6" s="1"/>
  <c r="O489" i="6"/>
  <c r="G490" i="6"/>
  <c r="H490" i="6"/>
  <c r="M490" i="6" s="1"/>
  <c r="N490" i="6" s="1"/>
  <c r="O490" i="6"/>
  <c r="G491" i="6"/>
  <c r="H491" i="6"/>
  <c r="M491" i="6" s="1"/>
  <c r="I491" i="6" s="1"/>
  <c r="J491" i="6" s="1"/>
  <c r="K491" i="6" s="1"/>
  <c r="L491" i="6" s="1"/>
  <c r="O491" i="6"/>
  <c r="G492" i="6"/>
  <c r="H492" i="6"/>
  <c r="M492" i="6" s="1"/>
  <c r="O492" i="6"/>
  <c r="G493" i="6"/>
  <c r="H493" i="6"/>
  <c r="M493" i="6" s="1"/>
  <c r="O493" i="6"/>
  <c r="G494" i="6"/>
  <c r="H494" i="6"/>
  <c r="M494" i="6" s="1"/>
  <c r="N494" i="6" s="1"/>
  <c r="O494" i="6"/>
  <c r="G495" i="6"/>
  <c r="H495" i="6"/>
  <c r="M495" i="6" s="1"/>
  <c r="N495" i="6" s="1"/>
  <c r="O495" i="6"/>
  <c r="G496" i="6"/>
  <c r="H496" i="6"/>
  <c r="M496" i="6" s="1"/>
  <c r="O496" i="6"/>
  <c r="G497" i="6"/>
  <c r="I497" i="6" s="1"/>
  <c r="J497" i="6" s="1"/>
  <c r="K497" i="6" s="1"/>
  <c r="L497" i="6" s="1"/>
  <c r="P497" i="6" s="1"/>
  <c r="H497" i="6"/>
  <c r="M497" i="6" s="1"/>
  <c r="O497" i="6"/>
  <c r="G498" i="6"/>
  <c r="H498" i="6"/>
  <c r="M498" i="6" s="1"/>
  <c r="N498" i="6" s="1"/>
  <c r="O498" i="6"/>
  <c r="G499" i="6"/>
  <c r="H499" i="6"/>
  <c r="M499" i="6" s="1"/>
  <c r="O499" i="6"/>
  <c r="G500" i="6"/>
  <c r="H500" i="6"/>
  <c r="M500" i="6" s="1"/>
  <c r="N500" i="6" s="1"/>
  <c r="O500" i="6"/>
  <c r="G501" i="6"/>
  <c r="H501" i="6"/>
  <c r="M501" i="6" s="1"/>
  <c r="O501" i="6"/>
  <c r="G502" i="6"/>
  <c r="H502" i="6"/>
  <c r="M502" i="6" s="1"/>
  <c r="O502" i="6"/>
  <c r="G503" i="6"/>
  <c r="H503" i="6"/>
  <c r="M503" i="6" s="1"/>
  <c r="N503" i="6" s="1"/>
  <c r="O503" i="6"/>
  <c r="G504" i="6"/>
  <c r="H504" i="6"/>
  <c r="M504" i="6" s="1"/>
  <c r="O504" i="6"/>
  <c r="G505" i="6"/>
  <c r="I505" i="6" s="1"/>
  <c r="J505" i="6" s="1"/>
  <c r="K505" i="6" s="1"/>
  <c r="L505" i="6" s="1"/>
  <c r="H505" i="6"/>
  <c r="M505" i="6" s="1"/>
  <c r="O505" i="6"/>
  <c r="G506" i="6"/>
  <c r="H506" i="6"/>
  <c r="M506" i="6" s="1"/>
  <c r="O506" i="6"/>
  <c r="G507" i="6"/>
  <c r="H507" i="6"/>
  <c r="M507" i="6" s="1"/>
  <c r="N507" i="6" s="1"/>
  <c r="O507" i="6"/>
  <c r="G508" i="6"/>
  <c r="H508" i="6"/>
  <c r="M508" i="6" s="1"/>
  <c r="O508" i="6"/>
  <c r="G509" i="6"/>
  <c r="H509" i="6"/>
  <c r="M509" i="6" s="1"/>
  <c r="O509" i="6"/>
  <c r="G510" i="6"/>
  <c r="H510" i="6"/>
  <c r="M510" i="6" s="1"/>
  <c r="N510" i="6" s="1"/>
  <c r="O510" i="6"/>
  <c r="G511" i="6"/>
  <c r="H511" i="6"/>
  <c r="M511" i="6" s="1"/>
  <c r="N511" i="6" s="1"/>
  <c r="O511" i="6"/>
  <c r="G512" i="6"/>
  <c r="H512" i="6"/>
  <c r="M512" i="6" s="1"/>
  <c r="O512" i="6"/>
  <c r="G513" i="6"/>
  <c r="I513" i="6" s="1"/>
  <c r="J513" i="6" s="1"/>
  <c r="K513" i="6" s="1"/>
  <c r="L513" i="6" s="1"/>
  <c r="H513" i="6"/>
  <c r="M513" i="6" s="1"/>
  <c r="O513" i="6"/>
  <c r="G514" i="6"/>
  <c r="H514" i="6"/>
  <c r="M514" i="6" s="1"/>
  <c r="O514" i="6"/>
  <c r="G515" i="6"/>
  <c r="H515" i="6"/>
  <c r="M515" i="6" s="1"/>
  <c r="O515" i="6"/>
  <c r="G516" i="6"/>
  <c r="H516" i="6"/>
  <c r="M516" i="6" s="1"/>
  <c r="O516" i="6"/>
  <c r="G517" i="6"/>
  <c r="H517" i="6"/>
  <c r="M517" i="6" s="1"/>
  <c r="O517" i="6"/>
  <c r="G518" i="6"/>
  <c r="H518" i="6"/>
  <c r="M518" i="6" s="1"/>
  <c r="O518" i="6"/>
  <c r="G519" i="6"/>
  <c r="H519" i="6"/>
  <c r="M519" i="6" s="1"/>
  <c r="O519" i="6"/>
  <c r="G520" i="6"/>
  <c r="H520" i="6"/>
  <c r="M520" i="6" s="1"/>
  <c r="O520" i="6"/>
  <c r="G521" i="6"/>
  <c r="I521" i="6" s="1"/>
  <c r="J521" i="6" s="1"/>
  <c r="K521" i="6" s="1"/>
  <c r="L521" i="6" s="1"/>
  <c r="H521" i="6"/>
  <c r="M521" i="6" s="1"/>
  <c r="N521" i="6" s="1"/>
  <c r="O521" i="6"/>
  <c r="G522" i="6"/>
  <c r="H522" i="6"/>
  <c r="M522" i="6" s="1"/>
  <c r="N522" i="6" s="1"/>
  <c r="O522" i="6"/>
  <c r="G523" i="6"/>
  <c r="H523" i="6"/>
  <c r="M523" i="6" s="1"/>
  <c r="O523" i="6"/>
  <c r="G524" i="6"/>
  <c r="H524" i="6"/>
  <c r="M524" i="6" s="1"/>
  <c r="O524" i="6"/>
  <c r="G525" i="6"/>
  <c r="H525" i="6"/>
  <c r="M525" i="6" s="1"/>
  <c r="O525" i="6"/>
  <c r="G526" i="6"/>
  <c r="I526" i="6" s="1"/>
  <c r="J526" i="6" s="1"/>
  <c r="K526" i="6" s="1"/>
  <c r="L526" i="6" s="1"/>
  <c r="H526" i="6"/>
  <c r="M526" i="6" s="1"/>
  <c r="O526" i="6"/>
  <c r="G527" i="6"/>
  <c r="H527" i="6"/>
  <c r="M527" i="6" s="1"/>
  <c r="I527" i="6" s="1"/>
  <c r="J527" i="6" s="1"/>
  <c r="K527" i="6" s="1"/>
  <c r="L527" i="6" s="1"/>
  <c r="O527" i="6"/>
  <c r="G528" i="6"/>
  <c r="H528" i="6"/>
  <c r="M528" i="6" s="1"/>
  <c r="O528" i="6"/>
  <c r="G529" i="6"/>
  <c r="I529" i="6" s="1"/>
  <c r="J529" i="6" s="1"/>
  <c r="K529" i="6" s="1"/>
  <c r="L529" i="6" s="1"/>
  <c r="H529" i="6"/>
  <c r="M529" i="6" s="1"/>
  <c r="O529" i="6"/>
  <c r="G530" i="6"/>
  <c r="H530" i="6"/>
  <c r="M530" i="6" s="1"/>
  <c r="O530" i="6"/>
  <c r="G531" i="6"/>
  <c r="H531" i="6"/>
  <c r="M531" i="6" s="1"/>
  <c r="I531" i="6" s="1"/>
  <c r="J531" i="6" s="1"/>
  <c r="K531" i="6" s="1"/>
  <c r="L531" i="6" s="1"/>
  <c r="O531" i="6"/>
  <c r="G532" i="6"/>
  <c r="H532" i="6"/>
  <c r="M532" i="6" s="1"/>
  <c r="O532" i="6"/>
  <c r="G533" i="6"/>
  <c r="H533" i="6"/>
  <c r="M533" i="6" s="1"/>
  <c r="N533" i="6" s="1"/>
  <c r="O533" i="6"/>
  <c r="G534" i="6"/>
  <c r="H534" i="6"/>
  <c r="M534" i="6" s="1"/>
  <c r="O534" i="6"/>
  <c r="G535" i="6"/>
  <c r="H535" i="6"/>
  <c r="M535" i="6" s="1"/>
  <c r="N535" i="6" s="1"/>
  <c r="O535" i="6"/>
  <c r="G536" i="6"/>
  <c r="H536" i="6"/>
  <c r="M536" i="6" s="1"/>
  <c r="O536" i="6"/>
  <c r="G537" i="6"/>
  <c r="H537" i="6"/>
  <c r="M537" i="6" s="1"/>
  <c r="O537" i="6"/>
  <c r="G538" i="6"/>
  <c r="H538" i="6"/>
  <c r="M538" i="6" s="1"/>
  <c r="N538" i="6" s="1"/>
  <c r="O538" i="6"/>
  <c r="G539" i="6"/>
  <c r="H539" i="6"/>
  <c r="M539" i="6" s="1"/>
  <c r="N539" i="6" s="1"/>
  <c r="O539" i="6"/>
  <c r="G540" i="6"/>
  <c r="H540" i="6"/>
  <c r="M540" i="6" s="1"/>
  <c r="O540" i="6"/>
  <c r="G541" i="6"/>
  <c r="H541" i="6"/>
  <c r="M541" i="6" s="1"/>
  <c r="N541" i="6" s="1"/>
  <c r="O541" i="6"/>
  <c r="G542" i="6"/>
  <c r="H542" i="6"/>
  <c r="M542" i="6" s="1"/>
  <c r="O542" i="6"/>
  <c r="G543" i="6"/>
  <c r="H543" i="6"/>
  <c r="M543" i="6" s="1"/>
  <c r="O543" i="6"/>
  <c r="G544" i="6"/>
  <c r="H544" i="6"/>
  <c r="M544" i="6" s="1"/>
  <c r="O544" i="6"/>
  <c r="G545" i="6"/>
  <c r="H545" i="6"/>
  <c r="M545" i="6" s="1"/>
  <c r="N545" i="6" s="1"/>
  <c r="O545" i="6"/>
  <c r="G546" i="6"/>
  <c r="H546" i="6"/>
  <c r="M546" i="6" s="1"/>
  <c r="O546" i="6"/>
  <c r="G547" i="6"/>
  <c r="H547" i="6"/>
  <c r="M547" i="6" s="1"/>
  <c r="O547" i="6"/>
  <c r="G548" i="6"/>
  <c r="H548" i="6"/>
  <c r="M548" i="6" s="1"/>
  <c r="N548" i="6" s="1"/>
  <c r="O548" i="6"/>
  <c r="G549" i="6"/>
  <c r="H549" i="6"/>
  <c r="M549" i="6" s="1"/>
  <c r="O549" i="6"/>
  <c r="G550" i="6"/>
  <c r="H550" i="6"/>
  <c r="M550" i="6" s="1"/>
  <c r="O550" i="6"/>
  <c r="G551" i="6"/>
  <c r="H551" i="6"/>
  <c r="M551" i="6" s="1"/>
  <c r="N551" i="6" s="1"/>
  <c r="O551" i="6"/>
  <c r="G552" i="6"/>
  <c r="H552" i="6"/>
  <c r="M552" i="6" s="1"/>
  <c r="O552" i="6"/>
  <c r="G553" i="6"/>
  <c r="I553" i="6" s="1"/>
  <c r="J553" i="6" s="1"/>
  <c r="K553" i="6" s="1"/>
  <c r="L553" i="6" s="1"/>
  <c r="H553" i="6"/>
  <c r="M553" i="6" s="1"/>
  <c r="O553" i="6"/>
  <c r="G554" i="6"/>
  <c r="H554" i="6"/>
  <c r="M554" i="6" s="1"/>
  <c r="O554" i="6"/>
  <c r="G555" i="6"/>
  <c r="H555" i="6"/>
  <c r="M555" i="6" s="1"/>
  <c r="N555" i="6" s="1"/>
  <c r="O555" i="6"/>
  <c r="G556" i="6"/>
  <c r="H556" i="6"/>
  <c r="M556" i="6" s="1"/>
  <c r="O556" i="6"/>
  <c r="G557" i="6"/>
  <c r="H557" i="6"/>
  <c r="M557" i="6" s="1"/>
  <c r="O557" i="6"/>
  <c r="G558" i="6"/>
  <c r="H558" i="6"/>
  <c r="M558" i="6" s="1"/>
  <c r="O558" i="6"/>
  <c r="G559" i="6"/>
  <c r="H559" i="6"/>
  <c r="M559" i="6" s="1"/>
  <c r="N559" i="6" s="1"/>
  <c r="O559" i="6"/>
  <c r="G560" i="6"/>
  <c r="H560" i="6"/>
  <c r="M560" i="6" s="1"/>
  <c r="O560" i="6"/>
  <c r="G561" i="6"/>
  <c r="H561" i="6"/>
  <c r="M561" i="6" s="1"/>
  <c r="O561" i="6"/>
  <c r="G562" i="6"/>
  <c r="H562" i="6"/>
  <c r="M562" i="6" s="1"/>
  <c r="N562" i="6" s="1"/>
  <c r="O562" i="6"/>
  <c r="G563" i="6"/>
  <c r="H563" i="6"/>
  <c r="M563" i="6" s="1"/>
  <c r="I563" i="6" s="1"/>
  <c r="J563" i="6" s="1"/>
  <c r="K563" i="6" s="1"/>
  <c r="L563" i="6" s="1"/>
  <c r="O563" i="6"/>
  <c r="G564" i="6"/>
  <c r="H564" i="6"/>
  <c r="M564" i="6" s="1"/>
  <c r="O564" i="6"/>
  <c r="G565" i="6"/>
  <c r="H565" i="6"/>
  <c r="M565" i="6" s="1"/>
  <c r="O565" i="6"/>
  <c r="G566" i="6"/>
  <c r="I566" i="6" s="1"/>
  <c r="J566" i="6" s="1"/>
  <c r="K566" i="6" s="1"/>
  <c r="L566" i="6" s="1"/>
  <c r="H566" i="6"/>
  <c r="M566" i="6" s="1"/>
  <c r="N566" i="6" s="1"/>
  <c r="O566" i="6"/>
  <c r="G567" i="6"/>
  <c r="H567" i="6"/>
  <c r="M567" i="6" s="1"/>
  <c r="O567" i="6"/>
  <c r="G568" i="6"/>
  <c r="H568" i="6"/>
  <c r="M568" i="6" s="1"/>
  <c r="N568" i="6" s="1"/>
  <c r="O568" i="6"/>
  <c r="G569" i="6"/>
  <c r="I569" i="6" s="1"/>
  <c r="J569" i="6" s="1"/>
  <c r="K569" i="6" s="1"/>
  <c r="L569" i="6" s="1"/>
  <c r="P569" i="6" s="1"/>
  <c r="H569" i="6"/>
  <c r="M569" i="6" s="1"/>
  <c r="N569" i="6" s="1"/>
  <c r="O569" i="6"/>
  <c r="G570" i="6"/>
  <c r="H570" i="6"/>
  <c r="M570" i="6" s="1"/>
  <c r="O570" i="6"/>
  <c r="G571" i="6"/>
  <c r="H571" i="6"/>
  <c r="M571" i="6" s="1"/>
  <c r="I571" i="6" s="1"/>
  <c r="J571" i="6" s="1"/>
  <c r="K571" i="6" s="1"/>
  <c r="L571" i="6" s="1"/>
  <c r="O571" i="6"/>
  <c r="G572" i="6"/>
  <c r="H572" i="6"/>
  <c r="M572" i="6" s="1"/>
  <c r="O572" i="6"/>
  <c r="G573" i="6"/>
  <c r="H573" i="6"/>
  <c r="M573" i="6" s="1"/>
  <c r="O573" i="6"/>
  <c r="G574" i="6"/>
  <c r="H574" i="6"/>
  <c r="M574" i="6" s="1"/>
  <c r="N574" i="6" s="1"/>
  <c r="O574" i="6"/>
  <c r="G575" i="6"/>
  <c r="H575" i="6"/>
  <c r="M575" i="6" s="1"/>
  <c r="O575" i="6"/>
  <c r="G576" i="6"/>
  <c r="H576" i="6"/>
  <c r="M576" i="6" s="1"/>
  <c r="O576" i="6"/>
  <c r="G577" i="6"/>
  <c r="H577" i="6"/>
  <c r="M577" i="6" s="1"/>
  <c r="N577" i="6" s="1"/>
  <c r="O577" i="6"/>
  <c r="G578" i="6"/>
  <c r="H578" i="6"/>
  <c r="M578" i="6" s="1"/>
  <c r="N578" i="6" s="1"/>
  <c r="O578" i="6"/>
  <c r="G579" i="6"/>
  <c r="H579" i="6"/>
  <c r="M579" i="6" s="1"/>
  <c r="O579" i="6"/>
  <c r="G580" i="6"/>
  <c r="H580" i="6"/>
  <c r="M580" i="6" s="1"/>
  <c r="O580" i="6"/>
  <c r="G581" i="6"/>
  <c r="H581" i="6"/>
  <c r="M581" i="6" s="1"/>
  <c r="O581" i="6"/>
  <c r="G582" i="6"/>
  <c r="H582" i="6"/>
  <c r="M582" i="6" s="1"/>
  <c r="N582" i="6" s="1"/>
  <c r="O582" i="6"/>
  <c r="G583" i="6"/>
  <c r="H583" i="6"/>
  <c r="M583" i="6" s="1"/>
  <c r="O583" i="6"/>
  <c r="G584" i="6"/>
  <c r="H584" i="6"/>
  <c r="M584" i="6" s="1"/>
  <c r="O584" i="6"/>
  <c r="G585" i="6"/>
  <c r="I585" i="6" s="1"/>
  <c r="J585" i="6" s="1"/>
  <c r="K585" i="6" s="1"/>
  <c r="L585" i="6" s="1"/>
  <c r="H585" i="6"/>
  <c r="M585" i="6" s="1"/>
  <c r="O585" i="6"/>
  <c r="G586" i="6"/>
  <c r="H586" i="6"/>
  <c r="M586" i="6" s="1"/>
  <c r="N586" i="6" s="1"/>
  <c r="O586" i="6"/>
  <c r="G587" i="6"/>
  <c r="H587" i="6"/>
  <c r="M587" i="6" s="1"/>
  <c r="O587" i="6"/>
  <c r="G588" i="6"/>
  <c r="H588" i="6"/>
  <c r="M588" i="6" s="1"/>
  <c r="O588" i="6"/>
  <c r="G589" i="6"/>
  <c r="H589" i="6"/>
  <c r="M589" i="6" s="1"/>
  <c r="O589" i="6"/>
  <c r="G590" i="6"/>
  <c r="H590" i="6"/>
  <c r="M590" i="6" s="1"/>
  <c r="N590" i="6" s="1"/>
  <c r="O590" i="6"/>
  <c r="G591" i="6"/>
  <c r="H591" i="6"/>
  <c r="M591" i="6" s="1"/>
  <c r="N591" i="6" s="1"/>
  <c r="O591" i="6"/>
  <c r="G592" i="6"/>
  <c r="H592" i="6"/>
  <c r="M592" i="6" s="1"/>
  <c r="O592" i="6"/>
  <c r="G593" i="6"/>
  <c r="H593" i="6"/>
  <c r="M593" i="6" s="1"/>
  <c r="O593" i="6"/>
  <c r="G594" i="6"/>
  <c r="H594" i="6"/>
  <c r="M594" i="6" s="1"/>
  <c r="N594" i="6" s="1"/>
  <c r="O594" i="6"/>
  <c r="G595" i="6"/>
  <c r="H595" i="6"/>
  <c r="M595" i="6" s="1"/>
  <c r="O595" i="6"/>
  <c r="G596" i="6"/>
  <c r="H596" i="6"/>
  <c r="M596" i="6" s="1"/>
  <c r="O596" i="6"/>
  <c r="G597" i="6"/>
  <c r="I597" i="6" s="1"/>
  <c r="J597" i="6" s="1"/>
  <c r="K597" i="6" s="1"/>
  <c r="L597" i="6" s="1"/>
  <c r="H597" i="6"/>
  <c r="M597" i="6" s="1"/>
  <c r="O597" i="6"/>
  <c r="G598" i="6"/>
  <c r="H598" i="6"/>
  <c r="M598" i="6" s="1"/>
  <c r="N598" i="6" s="1"/>
  <c r="O598" i="6"/>
  <c r="G599" i="6"/>
  <c r="H599" i="6"/>
  <c r="M599" i="6" s="1"/>
  <c r="O599" i="6"/>
  <c r="G600" i="6"/>
  <c r="H600" i="6"/>
  <c r="M600" i="6" s="1"/>
  <c r="N600" i="6" s="1"/>
  <c r="O600" i="6"/>
  <c r="G601" i="6"/>
  <c r="I601" i="6" s="1"/>
  <c r="J601" i="6" s="1"/>
  <c r="K601" i="6" s="1"/>
  <c r="L601" i="6" s="1"/>
  <c r="H601" i="6"/>
  <c r="M601" i="6" s="1"/>
  <c r="O601" i="6"/>
  <c r="G602" i="6"/>
  <c r="H602" i="6"/>
  <c r="M602" i="6" s="1"/>
  <c r="O602" i="6"/>
  <c r="G603" i="6"/>
  <c r="H603" i="6"/>
  <c r="M603" i="6" s="1"/>
  <c r="O603" i="6"/>
  <c r="G604" i="6"/>
  <c r="H604" i="6"/>
  <c r="M604" i="6" s="1"/>
  <c r="O604" i="6"/>
  <c r="G605" i="6"/>
  <c r="H605" i="6"/>
  <c r="M605" i="6" s="1"/>
  <c r="O605" i="6"/>
  <c r="G606" i="6"/>
  <c r="H606" i="6"/>
  <c r="M606" i="6" s="1"/>
  <c r="O606" i="6"/>
  <c r="G607" i="6"/>
  <c r="H607" i="6"/>
  <c r="M607" i="6" s="1"/>
  <c r="O607" i="6"/>
  <c r="G608" i="6"/>
  <c r="H608" i="6"/>
  <c r="M608" i="6" s="1"/>
  <c r="N608" i="6" s="1"/>
  <c r="O608" i="6"/>
  <c r="G609" i="6"/>
  <c r="I609" i="6" s="1"/>
  <c r="J609" i="6" s="1"/>
  <c r="K609" i="6" s="1"/>
  <c r="L609" i="6" s="1"/>
  <c r="P609" i="6" s="1"/>
  <c r="H609" i="6"/>
  <c r="M609" i="6" s="1"/>
  <c r="N609" i="6" s="1"/>
  <c r="O609" i="6"/>
  <c r="G610" i="6"/>
  <c r="H610" i="6"/>
  <c r="M610" i="6" s="1"/>
  <c r="N610" i="6" s="1"/>
  <c r="O610" i="6"/>
  <c r="G611" i="6"/>
  <c r="H611" i="6"/>
  <c r="M611" i="6" s="1"/>
  <c r="I611" i="6" s="1"/>
  <c r="J611" i="6" s="1"/>
  <c r="K611" i="6" s="1"/>
  <c r="L611" i="6" s="1"/>
  <c r="O611" i="6"/>
  <c r="G612" i="6"/>
  <c r="H612" i="6"/>
  <c r="M612" i="6" s="1"/>
  <c r="O612" i="6"/>
  <c r="G613" i="6"/>
  <c r="H613" i="6"/>
  <c r="M613" i="6" s="1"/>
  <c r="N613" i="6" s="1"/>
  <c r="O613" i="6"/>
  <c r="G614" i="6"/>
  <c r="H614" i="6"/>
  <c r="M614" i="6" s="1"/>
  <c r="N614" i="6" s="1"/>
  <c r="O614" i="6"/>
  <c r="G615" i="6"/>
  <c r="H615" i="6"/>
  <c r="M615" i="6" s="1"/>
  <c r="O615" i="6"/>
  <c r="G616" i="6"/>
  <c r="H616" i="6"/>
  <c r="M616" i="6" s="1"/>
  <c r="O616" i="6"/>
  <c r="G617" i="6"/>
  <c r="I617" i="6" s="1"/>
  <c r="J617" i="6" s="1"/>
  <c r="K617" i="6" s="1"/>
  <c r="L617" i="6" s="1"/>
  <c r="P617" i="6" s="1"/>
  <c r="H617" i="6"/>
  <c r="M617" i="6" s="1"/>
  <c r="O617" i="6"/>
  <c r="G618" i="6"/>
  <c r="H618" i="6"/>
  <c r="M618" i="6" s="1"/>
  <c r="O618" i="6"/>
  <c r="G619" i="6"/>
  <c r="H619" i="6"/>
  <c r="M619" i="6" s="1"/>
  <c r="I619" i="6" s="1"/>
  <c r="J619" i="6" s="1"/>
  <c r="K619" i="6" s="1"/>
  <c r="L619" i="6" s="1"/>
  <c r="O619" i="6"/>
  <c r="G620" i="6"/>
  <c r="H620" i="6"/>
  <c r="M620" i="6" s="1"/>
  <c r="N620" i="6" s="1"/>
  <c r="O620" i="6"/>
  <c r="G621" i="6"/>
  <c r="H621" i="6"/>
  <c r="M621" i="6" s="1"/>
  <c r="N621" i="6" s="1"/>
  <c r="O621" i="6"/>
  <c r="G622" i="6"/>
  <c r="H622" i="6"/>
  <c r="M622" i="6" s="1"/>
  <c r="N622" i="6" s="1"/>
  <c r="O622" i="6"/>
  <c r="G623" i="6"/>
  <c r="H623" i="6"/>
  <c r="M623" i="6" s="1"/>
  <c r="N623" i="6" s="1"/>
  <c r="O623" i="6"/>
  <c r="G624" i="6"/>
  <c r="H624" i="6"/>
  <c r="M624" i="6" s="1"/>
  <c r="O624" i="6"/>
  <c r="G625" i="6"/>
  <c r="H625" i="6"/>
  <c r="M625" i="6" s="1"/>
  <c r="O625" i="6"/>
  <c r="G626" i="6"/>
  <c r="H626" i="6"/>
  <c r="M626" i="6" s="1"/>
  <c r="N626" i="6" s="1"/>
  <c r="O626" i="6"/>
  <c r="G627" i="6"/>
  <c r="H627" i="6"/>
  <c r="M627" i="6" s="1"/>
  <c r="O627" i="6"/>
  <c r="G628" i="6"/>
  <c r="H628" i="6"/>
  <c r="M628" i="6" s="1"/>
  <c r="O628" i="6"/>
  <c r="G629" i="6"/>
  <c r="H629" i="6"/>
  <c r="M629" i="6" s="1"/>
  <c r="N629" i="6" s="1"/>
  <c r="O629" i="6"/>
  <c r="G630" i="6"/>
  <c r="H630" i="6"/>
  <c r="M630" i="6" s="1"/>
  <c r="O630" i="6"/>
  <c r="G631" i="6"/>
  <c r="H631" i="6"/>
  <c r="M631" i="6" s="1"/>
  <c r="O631" i="6"/>
  <c r="G632" i="6"/>
  <c r="H632" i="6"/>
  <c r="M632" i="6" s="1"/>
  <c r="N632" i="6" s="1"/>
  <c r="O632" i="6"/>
  <c r="G633" i="6"/>
  <c r="H633" i="6"/>
  <c r="M633" i="6" s="1"/>
  <c r="N633" i="6" s="1"/>
  <c r="O633" i="6"/>
  <c r="G634" i="6"/>
  <c r="H634" i="6"/>
  <c r="M634" i="6" s="1"/>
  <c r="O634" i="6"/>
  <c r="G635" i="6"/>
  <c r="H635" i="6"/>
  <c r="M635" i="6" s="1"/>
  <c r="O635" i="6"/>
  <c r="G636" i="6"/>
  <c r="H636" i="6"/>
  <c r="M636" i="6" s="1"/>
  <c r="N636" i="6" s="1"/>
  <c r="O636" i="6"/>
  <c r="G637" i="6"/>
  <c r="H637" i="6"/>
  <c r="M637" i="6" s="1"/>
  <c r="O637" i="6"/>
  <c r="G638" i="6"/>
  <c r="H638" i="6"/>
  <c r="M638" i="6" s="1"/>
  <c r="N638" i="6" s="1"/>
  <c r="O638" i="6"/>
  <c r="G639" i="6"/>
  <c r="H639" i="6"/>
  <c r="M639" i="6" s="1"/>
  <c r="I639" i="6" s="1"/>
  <c r="J639" i="6" s="1"/>
  <c r="K639" i="6" s="1"/>
  <c r="L639" i="6" s="1"/>
  <c r="O639" i="6"/>
  <c r="G640" i="6"/>
  <c r="H640" i="6"/>
  <c r="M640" i="6" s="1"/>
  <c r="O640" i="6"/>
  <c r="G641" i="6"/>
  <c r="I641" i="6" s="1"/>
  <c r="J641" i="6" s="1"/>
  <c r="K641" i="6" s="1"/>
  <c r="L641" i="6" s="1"/>
  <c r="P641" i="6" s="1"/>
  <c r="H641" i="6"/>
  <c r="M641" i="6" s="1"/>
  <c r="N641" i="6" s="1"/>
  <c r="O641" i="6"/>
  <c r="G642" i="6"/>
  <c r="H642" i="6"/>
  <c r="M642" i="6" s="1"/>
  <c r="O642" i="6"/>
  <c r="G643" i="6"/>
  <c r="H643" i="6"/>
  <c r="M643" i="6" s="1"/>
  <c r="O643" i="6"/>
  <c r="G644" i="6"/>
  <c r="H644" i="6"/>
  <c r="M644" i="6" s="1"/>
  <c r="O644" i="6"/>
  <c r="G645" i="6"/>
  <c r="H645" i="6"/>
  <c r="M645" i="6" s="1"/>
  <c r="O645" i="6"/>
  <c r="G646" i="6"/>
  <c r="H646" i="6"/>
  <c r="M646" i="6" s="1"/>
  <c r="N646" i="6" s="1"/>
  <c r="O646" i="6"/>
  <c r="G647" i="6"/>
  <c r="H647" i="6"/>
  <c r="M647" i="6" s="1"/>
  <c r="O647" i="6"/>
  <c r="G648" i="6"/>
  <c r="H648" i="6"/>
  <c r="M648" i="6" s="1"/>
  <c r="I648" i="6" s="1"/>
  <c r="J648" i="6" s="1"/>
  <c r="K648" i="6" s="1"/>
  <c r="L648" i="6" s="1"/>
  <c r="O648" i="6"/>
  <c r="G649" i="6"/>
  <c r="H649" i="6"/>
  <c r="M649" i="6" s="1"/>
  <c r="O649" i="6"/>
  <c r="G650" i="6"/>
  <c r="H650" i="6"/>
  <c r="M650" i="6" s="1"/>
  <c r="N650" i="6" s="1"/>
  <c r="O650" i="6"/>
  <c r="G651" i="6"/>
  <c r="H651" i="6"/>
  <c r="M651" i="6" s="1"/>
  <c r="O651" i="6"/>
  <c r="G652" i="6"/>
  <c r="H652" i="6"/>
  <c r="M652" i="6" s="1"/>
  <c r="N652" i="6" s="1"/>
  <c r="O652" i="6"/>
  <c r="G653" i="6"/>
  <c r="H653" i="6"/>
  <c r="M653" i="6" s="1"/>
  <c r="N653" i="6" s="1"/>
  <c r="O653" i="6"/>
  <c r="G654" i="6"/>
  <c r="H654" i="6"/>
  <c r="M654" i="6" s="1"/>
  <c r="O654" i="6"/>
  <c r="G655" i="6"/>
  <c r="H655" i="6"/>
  <c r="M655" i="6" s="1"/>
  <c r="N655" i="6" s="1"/>
  <c r="O655" i="6"/>
  <c r="G656" i="6"/>
  <c r="H656" i="6"/>
  <c r="M656" i="6" s="1"/>
  <c r="N656" i="6" s="1"/>
  <c r="O656" i="6"/>
  <c r="G657" i="6"/>
  <c r="H657" i="6"/>
  <c r="M657" i="6" s="1"/>
  <c r="O657" i="6"/>
  <c r="G658" i="6"/>
  <c r="H658" i="6"/>
  <c r="M658" i="6" s="1"/>
  <c r="O658" i="6"/>
  <c r="G659" i="6"/>
  <c r="H659" i="6"/>
  <c r="M659" i="6" s="1"/>
  <c r="O659" i="6"/>
  <c r="G660" i="6"/>
  <c r="H660" i="6"/>
  <c r="M660" i="6" s="1"/>
  <c r="O660" i="6"/>
  <c r="G661" i="6"/>
  <c r="I661" i="6" s="1"/>
  <c r="J661" i="6" s="1"/>
  <c r="K661" i="6" s="1"/>
  <c r="L661" i="6" s="1"/>
  <c r="H661" i="6"/>
  <c r="M661" i="6" s="1"/>
  <c r="N661" i="6" s="1"/>
  <c r="O661" i="6"/>
  <c r="G662" i="6"/>
  <c r="H662" i="6"/>
  <c r="M662" i="6" s="1"/>
  <c r="N662" i="6" s="1"/>
  <c r="O662" i="6"/>
  <c r="G663" i="6"/>
  <c r="H663" i="6"/>
  <c r="M663" i="6" s="1"/>
  <c r="O663" i="6"/>
  <c r="G664" i="6"/>
  <c r="H664" i="6"/>
  <c r="M664" i="6" s="1"/>
  <c r="N664" i="6" s="1"/>
  <c r="O664" i="6"/>
  <c r="G665" i="6"/>
  <c r="H665" i="6"/>
  <c r="M665" i="6" s="1"/>
  <c r="O665" i="6"/>
  <c r="G666" i="6"/>
  <c r="H666" i="6"/>
  <c r="M666" i="6" s="1"/>
  <c r="O666" i="6"/>
  <c r="G667" i="6"/>
  <c r="H667" i="6"/>
  <c r="M667" i="6" s="1"/>
  <c r="O667" i="6"/>
  <c r="G668" i="6"/>
  <c r="H668" i="6"/>
  <c r="M668" i="6" s="1"/>
  <c r="O668" i="6"/>
  <c r="G669" i="6"/>
  <c r="H669" i="6"/>
  <c r="M669" i="6" s="1"/>
  <c r="O669" i="6"/>
  <c r="G670" i="6"/>
  <c r="H670" i="6"/>
  <c r="M670" i="6" s="1"/>
  <c r="O670" i="6"/>
  <c r="G671" i="6"/>
  <c r="H671" i="6"/>
  <c r="M671" i="6" s="1"/>
  <c r="O671" i="6"/>
  <c r="G672" i="6"/>
  <c r="H672" i="6"/>
  <c r="M672" i="6" s="1"/>
  <c r="O672" i="6"/>
  <c r="G673" i="6"/>
  <c r="H673" i="6"/>
  <c r="M673" i="6" s="1"/>
  <c r="N673" i="6" s="1"/>
  <c r="O673" i="6"/>
  <c r="G674" i="6"/>
  <c r="H674" i="6"/>
  <c r="M674" i="6" s="1"/>
  <c r="N674" i="6" s="1"/>
  <c r="O674" i="6"/>
  <c r="G675" i="6"/>
  <c r="H675" i="6"/>
  <c r="M675" i="6" s="1"/>
  <c r="N675" i="6" s="1"/>
  <c r="O675" i="6"/>
  <c r="G676" i="6"/>
  <c r="H676" i="6"/>
  <c r="M676" i="6" s="1"/>
  <c r="N676" i="6"/>
  <c r="O676" i="6"/>
  <c r="G677" i="6"/>
  <c r="H677" i="6"/>
  <c r="M677" i="6"/>
  <c r="O677" i="6"/>
  <c r="G678" i="6"/>
  <c r="H678" i="6"/>
  <c r="M678" i="6"/>
  <c r="N678" i="6" s="1"/>
  <c r="O678" i="6"/>
  <c r="G679" i="6"/>
  <c r="H679" i="6"/>
  <c r="M679" i="6"/>
  <c r="I679" i="6" s="1"/>
  <c r="J679" i="6" s="1"/>
  <c r="K679" i="6" s="1"/>
  <c r="L679" i="6" s="1"/>
  <c r="O679" i="6"/>
  <c r="G680" i="6"/>
  <c r="H680" i="6"/>
  <c r="M680" i="6"/>
  <c r="O680" i="6"/>
  <c r="G681" i="6"/>
  <c r="H681" i="6"/>
  <c r="M681" i="6"/>
  <c r="O681" i="6"/>
  <c r="G682" i="6"/>
  <c r="H682" i="6"/>
  <c r="M682" i="6"/>
  <c r="N682" i="6" s="1"/>
  <c r="O682" i="6"/>
  <c r="G683" i="6"/>
  <c r="H683" i="6"/>
  <c r="M683" i="6" s="1"/>
  <c r="N683" i="6" s="1"/>
  <c r="O683" i="6"/>
  <c r="G684" i="6"/>
  <c r="H684" i="6"/>
  <c r="M684" i="6" s="1"/>
  <c r="O684" i="6"/>
  <c r="G685" i="6"/>
  <c r="H685" i="6"/>
  <c r="M685" i="6" s="1"/>
  <c r="O685" i="6"/>
  <c r="G686" i="6"/>
  <c r="H686" i="6"/>
  <c r="M686" i="6" s="1"/>
  <c r="I686" i="6" s="1"/>
  <c r="J686" i="6" s="1"/>
  <c r="K686" i="6" s="1"/>
  <c r="L686" i="6" s="1"/>
  <c r="O686" i="6"/>
  <c r="G687" i="6"/>
  <c r="H687" i="6"/>
  <c r="M687" i="6" s="1"/>
  <c r="N687" i="6" s="1"/>
  <c r="O687" i="6"/>
  <c r="G688" i="6"/>
  <c r="H688" i="6"/>
  <c r="M688" i="6" s="1"/>
  <c r="O688" i="6"/>
  <c r="G689" i="6"/>
  <c r="H689" i="6"/>
  <c r="M689" i="6" s="1"/>
  <c r="N689" i="6" s="1"/>
  <c r="O689" i="6"/>
  <c r="G690" i="6"/>
  <c r="H690" i="6"/>
  <c r="M690" i="6" s="1"/>
  <c r="O690" i="6"/>
  <c r="G691" i="6"/>
  <c r="H691" i="6"/>
  <c r="M691" i="6" s="1"/>
  <c r="O691" i="6"/>
  <c r="G692" i="6"/>
  <c r="H692" i="6"/>
  <c r="M692" i="6" s="1"/>
  <c r="O692" i="6"/>
  <c r="G693" i="6"/>
  <c r="H693" i="6"/>
  <c r="M693" i="6" s="1"/>
  <c r="O693" i="6"/>
  <c r="G694" i="6"/>
  <c r="H694" i="6"/>
  <c r="M694" i="6" s="1"/>
  <c r="N694" i="6" s="1"/>
  <c r="O694" i="6"/>
  <c r="G695" i="6"/>
  <c r="H695" i="6"/>
  <c r="M695" i="6" s="1"/>
  <c r="O695" i="6"/>
  <c r="G696" i="6"/>
  <c r="H696" i="6"/>
  <c r="M696" i="6" s="1"/>
  <c r="O696" i="6"/>
  <c r="G697" i="6"/>
  <c r="H697" i="6"/>
  <c r="M697" i="6" s="1"/>
  <c r="O697" i="6"/>
  <c r="G698" i="6"/>
  <c r="H698" i="6"/>
  <c r="M698" i="6" s="1"/>
  <c r="O698" i="6"/>
  <c r="G699" i="6"/>
  <c r="H699" i="6"/>
  <c r="M699" i="6" s="1"/>
  <c r="N699" i="6" s="1"/>
  <c r="O699" i="6"/>
  <c r="G700" i="6"/>
  <c r="H700" i="6"/>
  <c r="M700" i="6" s="1"/>
  <c r="O700" i="6"/>
  <c r="G701" i="6"/>
  <c r="H701" i="6"/>
  <c r="M701" i="6" s="1"/>
  <c r="O701" i="6"/>
  <c r="G702" i="6"/>
  <c r="H702" i="6"/>
  <c r="M702" i="6" s="1"/>
  <c r="N702" i="6" s="1"/>
  <c r="O702" i="6"/>
  <c r="G703" i="6"/>
  <c r="H703" i="6"/>
  <c r="M703" i="6" s="1"/>
  <c r="N703" i="6" s="1"/>
  <c r="O703" i="6"/>
  <c r="G704" i="6"/>
  <c r="H704" i="6"/>
  <c r="M704" i="6" s="1"/>
  <c r="O704" i="6"/>
  <c r="G705" i="6"/>
  <c r="H705" i="6"/>
  <c r="M705" i="6" s="1"/>
  <c r="N705" i="6" s="1"/>
  <c r="O705" i="6"/>
  <c r="G706" i="6"/>
  <c r="H706" i="6"/>
  <c r="M706" i="6" s="1"/>
  <c r="N706" i="6" s="1"/>
  <c r="O706" i="6"/>
  <c r="G707" i="6"/>
  <c r="H707" i="6"/>
  <c r="M707" i="6"/>
  <c r="N707" i="6" s="1"/>
  <c r="O707" i="6"/>
  <c r="G708" i="6"/>
  <c r="H708" i="6"/>
  <c r="M708" i="6" s="1"/>
  <c r="N708" i="6"/>
  <c r="O708" i="6"/>
  <c r="G709" i="6"/>
  <c r="H709" i="6"/>
  <c r="M709" i="6"/>
  <c r="O709" i="6"/>
  <c r="G710" i="6"/>
  <c r="H710" i="6"/>
  <c r="M710" i="6" s="1"/>
  <c r="O710" i="6"/>
  <c r="G711" i="6"/>
  <c r="H711" i="6"/>
  <c r="M711" i="6" s="1"/>
  <c r="O711" i="6"/>
  <c r="G712" i="6"/>
  <c r="H712" i="6"/>
  <c r="M712" i="6" s="1"/>
  <c r="O712" i="6"/>
  <c r="G713" i="6"/>
  <c r="H713" i="6"/>
  <c r="M713" i="6" s="1"/>
  <c r="N713" i="6" s="1"/>
  <c r="O713" i="6"/>
  <c r="G714" i="6"/>
  <c r="H714" i="6"/>
  <c r="M714" i="6" s="1"/>
  <c r="O714" i="6"/>
  <c r="G715" i="6"/>
  <c r="H715" i="6"/>
  <c r="M715" i="6" s="1"/>
  <c r="N715" i="6" s="1"/>
  <c r="O715" i="6"/>
  <c r="G716" i="6"/>
  <c r="H716" i="6"/>
  <c r="M716" i="6" s="1"/>
  <c r="N716" i="6" s="1"/>
  <c r="O716" i="6"/>
  <c r="G717" i="6"/>
  <c r="H717" i="6"/>
  <c r="M717" i="6" s="1"/>
  <c r="O717" i="6"/>
  <c r="G718" i="6"/>
  <c r="H718" i="6"/>
  <c r="M718" i="6" s="1"/>
  <c r="O718" i="6"/>
  <c r="G719" i="6"/>
  <c r="H719" i="6"/>
  <c r="M719" i="6" s="1"/>
  <c r="N719" i="6" s="1"/>
  <c r="O719" i="6"/>
  <c r="G720" i="6"/>
  <c r="H720" i="6"/>
  <c r="M720" i="6" s="1"/>
  <c r="O720" i="6"/>
  <c r="G721" i="6"/>
  <c r="H721" i="6"/>
  <c r="M721" i="6" s="1"/>
  <c r="O721" i="6"/>
  <c r="G722" i="6"/>
  <c r="H722" i="6"/>
  <c r="M722" i="6" s="1"/>
  <c r="N722" i="6" s="1"/>
  <c r="O722" i="6"/>
  <c r="G723" i="6"/>
  <c r="I723" i="6" s="1"/>
  <c r="J723" i="6" s="1"/>
  <c r="K723" i="6" s="1"/>
  <c r="L723" i="6" s="1"/>
  <c r="H723" i="6"/>
  <c r="M723" i="6"/>
  <c r="N723" i="6" s="1"/>
  <c r="O723" i="6"/>
  <c r="G724" i="6"/>
  <c r="H724" i="6"/>
  <c r="M724" i="6" s="1"/>
  <c r="O724" i="6"/>
  <c r="G725" i="6"/>
  <c r="H725" i="6"/>
  <c r="M725" i="6" s="1"/>
  <c r="N725" i="6" s="1"/>
  <c r="O725" i="6"/>
  <c r="G726" i="6"/>
  <c r="H726" i="6"/>
  <c r="M726" i="6" s="1"/>
  <c r="O726" i="6"/>
  <c r="G727" i="6"/>
  <c r="H727" i="6"/>
  <c r="M727" i="6" s="1"/>
  <c r="N727" i="6" s="1"/>
  <c r="O727" i="6"/>
  <c r="G728" i="6"/>
  <c r="I728" i="6" s="1"/>
  <c r="J728" i="6" s="1"/>
  <c r="K728" i="6" s="1"/>
  <c r="L728" i="6" s="1"/>
  <c r="P728" i="6" s="1"/>
  <c r="H728" i="6"/>
  <c r="M728" i="6"/>
  <c r="N728" i="6" s="1"/>
  <c r="O728" i="6"/>
  <c r="G729" i="6"/>
  <c r="H729" i="6"/>
  <c r="M729" i="6" s="1"/>
  <c r="N729" i="6" s="1"/>
  <c r="O729" i="6"/>
  <c r="G730" i="6"/>
  <c r="H730" i="6"/>
  <c r="M730" i="6" s="1"/>
  <c r="O730" i="6"/>
  <c r="G731" i="6"/>
  <c r="H731" i="6"/>
  <c r="M731" i="6" s="1"/>
  <c r="O731" i="6"/>
  <c r="G732" i="6"/>
  <c r="H732" i="6"/>
  <c r="M732" i="6" s="1"/>
  <c r="I732" i="6" s="1"/>
  <c r="J732" i="6" s="1"/>
  <c r="K732" i="6" s="1"/>
  <c r="L732" i="6" s="1"/>
  <c r="O732" i="6"/>
  <c r="G733" i="6"/>
  <c r="H733" i="6"/>
  <c r="M733" i="6"/>
  <c r="N733" i="6" s="1"/>
  <c r="O733" i="6"/>
  <c r="G734" i="6"/>
  <c r="H734" i="6"/>
  <c r="M734" i="6" s="1"/>
  <c r="N734" i="6" s="1"/>
  <c r="O734" i="6"/>
  <c r="G735" i="6"/>
  <c r="H735" i="6"/>
  <c r="M735" i="6" s="1"/>
  <c r="N735" i="6" s="1"/>
  <c r="O735" i="6"/>
  <c r="G736" i="6"/>
  <c r="H736" i="6"/>
  <c r="M736" i="6" s="1"/>
  <c r="O736" i="6"/>
  <c r="G737" i="6"/>
  <c r="H737" i="6"/>
  <c r="M737" i="6" s="1"/>
  <c r="N737" i="6" s="1"/>
  <c r="O737" i="6"/>
  <c r="G738" i="6"/>
  <c r="H738" i="6"/>
  <c r="M738" i="6" s="1"/>
  <c r="O738" i="6"/>
  <c r="G739" i="6"/>
  <c r="H739" i="6"/>
  <c r="M739" i="6" s="1"/>
  <c r="O739" i="6"/>
  <c r="G740" i="6"/>
  <c r="H740" i="6"/>
  <c r="M740" i="6" s="1"/>
  <c r="N740" i="6" s="1"/>
  <c r="O740" i="6"/>
  <c r="G5" i="6"/>
  <c r="H5" i="6"/>
  <c r="M5" i="6" s="1"/>
  <c r="O5" i="6"/>
  <c r="G6" i="6"/>
  <c r="H6" i="6"/>
  <c r="M6" i="6" s="1"/>
  <c r="O6" i="6"/>
  <c r="I468" i="6"/>
  <c r="J468" i="6" s="1"/>
  <c r="K468" i="6" s="1"/>
  <c r="L468" i="6" s="1"/>
  <c r="N390" i="6"/>
  <c r="N398" i="6"/>
  <c r="N645" i="6"/>
  <c r="I613" i="6"/>
  <c r="J613" i="6" s="1"/>
  <c r="K613" i="6" s="1"/>
  <c r="L613" i="6" s="1"/>
  <c r="P613" i="6" s="1"/>
  <c r="N581" i="6"/>
  <c r="N549" i="6"/>
  <c r="N332" i="6"/>
  <c r="N526" i="6"/>
  <c r="N565" i="6"/>
  <c r="N358" i="6"/>
  <c r="N630" i="6"/>
  <c r="N374" i="6"/>
  <c r="N597" i="6"/>
  <c r="N382" i="6"/>
  <c r="I633" i="6"/>
  <c r="J633" i="6" s="1"/>
  <c r="K633" i="6" s="1"/>
  <c r="L633" i="6" s="1"/>
  <c r="P633" i="6" s="1"/>
  <c r="N525" i="6"/>
  <c r="N458" i="6"/>
  <c r="I442" i="6"/>
  <c r="J442" i="6" s="1"/>
  <c r="K442" i="6" s="1"/>
  <c r="L442" i="6" s="1"/>
  <c r="N442" i="6"/>
  <c r="I409" i="6"/>
  <c r="J409" i="6" s="1"/>
  <c r="K409" i="6" s="1"/>
  <c r="L409" i="6" s="1"/>
  <c r="I523" i="6"/>
  <c r="J523" i="6" s="1"/>
  <c r="K523" i="6" s="1"/>
  <c r="L523" i="6" s="1"/>
  <c r="N523" i="6"/>
  <c r="N445" i="6"/>
  <c r="N414" i="6"/>
  <c r="I393" i="6"/>
  <c r="J393" i="6" s="1"/>
  <c r="K393" i="6" s="1"/>
  <c r="L393" i="6" s="1"/>
  <c r="N393" i="6"/>
  <c r="I361" i="6"/>
  <c r="J361" i="6" s="1"/>
  <c r="K361" i="6" s="1"/>
  <c r="L361" i="6" s="1"/>
  <c r="N361" i="6"/>
  <c r="I317" i="6"/>
  <c r="J317" i="6" s="1"/>
  <c r="K317" i="6" s="1"/>
  <c r="L317" i="6" s="1"/>
  <c r="N317" i="6"/>
  <c r="N167" i="6"/>
  <c r="I545" i="6"/>
  <c r="J545" i="6" s="1"/>
  <c r="K545" i="6" s="1"/>
  <c r="L545" i="6" s="1"/>
  <c r="P545" i="6" s="1"/>
  <c r="N150" i="6"/>
  <c r="I718" i="6"/>
  <c r="J718" i="6" s="1"/>
  <c r="K718" i="6" s="1"/>
  <c r="L718" i="6" s="1"/>
  <c r="N605" i="6"/>
  <c r="N429" i="6"/>
  <c r="I722" i="6"/>
  <c r="J722" i="6" s="1"/>
  <c r="K722" i="6" s="1"/>
  <c r="L722" i="6" s="1"/>
  <c r="P722" i="6" s="1"/>
  <c r="N481" i="6"/>
  <c r="I481" i="6"/>
  <c r="J481" i="6" s="1"/>
  <c r="K481" i="6" s="1"/>
  <c r="L481" i="6" s="1"/>
  <c r="N465" i="6"/>
  <c r="N304" i="6"/>
  <c r="N505" i="6"/>
  <c r="I438" i="6"/>
  <c r="J438" i="6" s="1"/>
  <c r="K438" i="6" s="1"/>
  <c r="L438" i="6" s="1"/>
  <c r="N438" i="6"/>
  <c r="N489" i="6"/>
  <c r="I444" i="6"/>
  <c r="J444" i="6" s="1"/>
  <c r="K444" i="6" s="1"/>
  <c r="L444" i="6" s="1"/>
  <c r="N275" i="6"/>
  <c r="I275" i="6"/>
  <c r="J275" i="6" s="1"/>
  <c r="K275" i="6" s="1"/>
  <c r="L275" i="6" s="1"/>
  <c r="P275" i="6" s="1"/>
  <c r="N241" i="6"/>
  <c r="I241" i="6"/>
  <c r="J241" i="6" s="1"/>
  <c r="K241" i="6" s="1"/>
  <c r="L241" i="6" s="1"/>
  <c r="N204" i="6"/>
  <c r="I204" i="6"/>
  <c r="J204" i="6" s="1"/>
  <c r="K204" i="6" s="1"/>
  <c r="L204" i="6" s="1"/>
  <c r="N74" i="6"/>
  <c r="I74" i="6"/>
  <c r="J74" i="6" s="1"/>
  <c r="K74" i="6" s="1"/>
  <c r="L74" i="6" s="1"/>
  <c r="N679" i="6"/>
  <c r="N649" i="6"/>
  <c r="N617" i="6"/>
  <c r="N602" i="6"/>
  <c r="N585" i="6"/>
  <c r="N553" i="6"/>
  <c r="N529" i="6"/>
  <c r="N524" i="6"/>
  <c r="I524" i="6"/>
  <c r="J524" i="6" s="1"/>
  <c r="K524" i="6" s="1"/>
  <c r="L524" i="6" s="1"/>
  <c r="P524" i="6" s="1"/>
  <c r="N513" i="6"/>
  <c r="I482" i="6"/>
  <c r="J482" i="6" s="1"/>
  <c r="K482" i="6" s="1"/>
  <c r="L482" i="6" s="1"/>
  <c r="P482" i="6" s="1"/>
  <c r="I337" i="6"/>
  <c r="J337" i="6"/>
  <c r="K337" i="6" s="1"/>
  <c r="L337" i="6" s="1"/>
  <c r="N337" i="6"/>
  <c r="N320" i="6"/>
  <c r="I320" i="6"/>
  <c r="J320" i="6" s="1"/>
  <c r="K320" i="6" s="1"/>
  <c r="L320" i="6" s="1"/>
  <c r="N279" i="6"/>
  <c r="N82" i="6"/>
  <c r="I82" i="6"/>
  <c r="J82" i="6" s="1"/>
  <c r="K82" i="6"/>
  <c r="L82" i="6" s="1"/>
  <c r="I37" i="6"/>
  <c r="J37" i="6" s="1"/>
  <c r="K37" i="6" s="1"/>
  <c r="L37" i="6" s="1"/>
  <c r="N37" i="6"/>
  <c r="I674" i="6"/>
  <c r="J674" i="6" s="1"/>
  <c r="K674" i="6" s="1"/>
  <c r="L674" i="6" s="1"/>
  <c r="P674" i="6" s="1"/>
  <c r="N700" i="6"/>
  <c r="N686" i="6"/>
  <c r="N718" i="6"/>
  <c r="I705" i="6"/>
  <c r="J705" i="6" s="1"/>
  <c r="K705" i="6" s="1"/>
  <c r="L705" i="6" s="1"/>
  <c r="P705" i="6" s="1"/>
  <c r="I664" i="6"/>
  <c r="J664" i="6" s="1"/>
  <c r="K664" i="6" s="1"/>
  <c r="L664" i="6" s="1"/>
  <c r="I632" i="6"/>
  <c r="J632" i="6" s="1"/>
  <c r="K632" i="6" s="1"/>
  <c r="L632" i="6" s="1"/>
  <c r="I600" i="6"/>
  <c r="J600" i="6" s="1"/>
  <c r="K600" i="6" s="1"/>
  <c r="L600" i="6" s="1"/>
  <c r="P600" i="6" s="1"/>
  <c r="I587" i="6"/>
  <c r="J587" i="6" s="1"/>
  <c r="K587" i="6" s="1"/>
  <c r="L587" i="6" s="1"/>
  <c r="I568" i="6"/>
  <c r="J568" i="6" s="1"/>
  <c r="K568" i="6" s="1"/>
  <c r="L568" i="6" s="1"/>
  <c r="I555" i="6"/>
  <c r="J555" i="6" s="1"/>
  <c r="K555" i="6" s="1"/>
  <c r="L555" i="6" s="1"/>
  <c r="P555" i="6" s="1"/>
  <c r="I551" i="6"/>
  <c r="J551" i="6" s="1"/>
  <c r="K551" i="6" s="1"/>
  <c r="L551" i="6" s="1"/>
  <c r="P551" i="6" s="1"/>
  <c r="N601" i="6"/>
  <c r="P601" i="6" s="1"/>
  <c r="I586" i="6"/>
  <c r="J586" i="6" s="1"/>
  <c r="K586" i="6" s="1"/>
  <c r="L586" i="6" s="1"/>
  <c r="I582" i="6"/>
  <c r="J582" i="6" s="1"/>
  <c r="K582" i="6" s="1"/>
  <c r="L582" i="6" s="1"/>
  <c r="P582" i="6" s="1"/>
  <c r="N550" i="6"/>
  <c r="N527" i="6"/>
  <c r="N514" i="6"/>
  <c r="I302" i="6"/>
  <c r="J302" i="6" s="1"/>
  <c r="K302" i="6" s="1"/>
  <c r="L302" i="6" s="1"/>
  <c r="N302" i="6"/>
  <c r="I207" i="6"/>
  <c r="J207" i="6" s="1"/>
  <c r="K207" i="6" s="1"/>
  <c r="L207" i="6" s="1"/>
  <c r="I143" i="6"/>
  <c r="J143" i="6" s="1"/>
  <c r="K143" i="6" s="1"/>
  <c r="L143" i="6" s="1"/>
  <c r="N143" i="6"/>
  <c r="N105" i="6"/>
  <c r="I73" i="6"/>
  <c r="J73" i="6" s="1"/>
  <c r="K73" i="6" s="1"/>
  <c r="L73" i="6" s="1"/>
  <c r="I434" i="6"/>
  <c r="J434" i="6" s="1"/>
  <c r="K434" i="6" s="1"/>
  <c r="L434" i="6" s="1"/>
  <c r="N434" i="6"/>
  <c r="N418" i="6"/>
  <c r="N245" i="6"/>
  <c r="I245" i="6"/>
  <c r="J245" i="6" s="1"/>
  <c r="K245" i="6" s="1"/>
  <c r="L245" i="6" s="1"/>
  <c r="I377" i="6"/>
  <c r="J377" i="6" s="1"/>
  <c r="K377" i="6" s="1"/>
  <c r="L377" i="6"/>
  <c r="N377" i="6"/>
  <c r="N506" i="6"/>
  <c r="N459" i="6"/>
  <c r="I426" i="6"/>
  <c r="J426" i="6" s="1"/>
  <c r="K426" i="6" s="1"/>
  <c r="L426" i="6" s="1"/>
  <c r="P426" i="6" s="1"/>
  <c r="N426" i="6"/>
  <c r="I385" i="6"/>
  <c r="J385" i="6" s="1"/>
  <c r="K385" i="6" s="1"/>
  <c r="L385" i="6" s="1"/>
  <c r="N385" i="6"/>
  <c r="N335" i="6"/>
  <c r="N271" i="6"/>
  <c r="I271" i="6"/>
  <c r="J271" i="6" s="1"/>
  <c r="K271" i="6" s="1"/>
  <c r="L271" i="6" s="1"/>
  <c r="I33" i="6"/>
  <c r="J33" i="6" s="1"/>
  <c r="K33" i="6" s="1"/>
  <c r="L33" i="6" s="1"/>
  <c r="N33" i="6"/>
  <c r="I578" i="6"/>
  <c r="J578" i="6" s="1"/>
  <c r="K578" i="6" s="1"/>
  <c r="L578" i="6" s="1"/>
  <c r="P578" i="6" s="1"/>
  <c r="I737" i="6"/>
  <c r="J737" i="6" s="1"/>
  <c r="K737" i="6" s="1"/>
  <c r="L737" i="6" s="1"/>
  <c r="I577" i="6"/>
  <c r="J577" i="6" s="1"/>
  <c r="K577" i="6" s="1"/>
  <c r="L577" i="6" s="1"/>
  <c r="I699" i="6"/>
  <c r="J699" i="6"/>
  <c r="K699" i="6" s="1"/>
  <c r="L699" i="6" s="1"/>
  <c r="N637" i="6"/>
  <c r="N573" i="6"/>
  <c r="I740" i="6"/>
  <c r="J740" i="6" s="1"/>
  <c r="K740" i="6" s="1"/>
  <c r="L740" i="6" s="1"/>
  <c r="P740" i="6" s="1"/>
  <c r="N732" i="6"/>
  <c r="N692" i="6"/>
  <c r="I682" i="6"/>
  <c r="J682" i="6" s="1"/>
  <c r="K682" i="6" s="1"/>
  <c r="L682" i="6" s="1"/>
  <c r="P682" i="6" s="1"/>
  <c r="I626" i="6"/>
  <c r="J626" i="6" s="1"/>
  <c r="K626" i="6" s="1"/>
  <c r="L626" i="6" s="1"/>
  <c r="P626" i="6" s="1"/>
  <c r="I678" i="6"/>
  <c r="J678" i="6" s="1"/>
  <c r="K678" i="6" s="1"/>
  <c r="L678" i="6" s="1"/>
  <c r="N618" i="6"/>
  <c r="I614" i="6"/>
  <c r="J614" i="6" s="1"/>
  <c r="K614" i="6" s="1"/>
  <c r="L614" i="6" s="1"/>
  <c r="I401" i="6"/>
  <c r="J401" i="6" s="1"/>
  <c r="K401" i="6" s="1"/>
  <c r="L401" i="6" s="1"/>
  <c r="N401" i="6"/>
  <c r="I369" i="6"/>
  <c r="J369" i="6"/>
  <c r="K369" i="6" s="1"/>
  <c r="L369" i="6" s="1"/>
  <c r="N369" i="6"/>
  <c r="N348" i="6"/>
  <c r="N300" i="6"/>
  <c r="I685" i="6"/>
  <c r="J685" i="6" s="1"/>
  <c r="K685" i="6" s="1"/>
  <c r="L685" i="6" s="1"/>
  <c r="N685" i="6"/>
  <c r="N497" i="6"/>
  <c r="N428" i="6"/>
  <c r="N222" i="6"/>
  <c r="I170" i="6"/>
  <c r="J170" i="6" s="1"/>
  <c r="K170" i="6" s="1"/>
  <c r="L170" i="6" s="1"/>
  <c r="P170" i="6" s="1"/>
  <c r="N49" i="6"/>
  <c r="I673" i="6"/>
  <c r="J673" i="6" s="1"/>
  <c r="K673" i="6" s="1"/>
  <c r="L673" i="6" s="1"/>
  <c r="P673" i="6" s="1"/>
  <c r="N469" i="6"/>
  <c r="I703" i="6"/>
  <c r="J703" i="6" s="1"/>
  <c r="K703" i="6" s="1"/>
  <c r="L703" i="6" s="1"/>
  <c r="P703" i="6" s="1"/>
  <c r="I522" i="6"/>
  <c r="J522" i="6" s="1"/>
  <c r="K522" i="6" s="1"/>
  <c r="L522" i="6" s="1"/>
  <c r="P522" i="6" s="1"/>
  <c r="N439" i="6"/>
  <c r="I282" i="6"/>
  <c r="J282" i="6" s="1"/>
  <c r="K282" i="6" s="1"/>
  <c r="L282" i="6" s="1"/>
  <c r="N282" i="6"/>
  <c r="N253" i="6"/>
  <c r="I253" i="6"/>
  <c r="J253" i="6" s="1"/>
  <c r="K253" i="6" s="1"/>
  <c r="L253" i="6" s="1"/>
  <c r="I135" i="6"/>
  <c r="J135" i="6" s="1"/>
  <c r="K135" i="6" s="1"/>
  <c r="L135" i="6" s="1"/>
  <c r="N135" i="6"/>
  <c r="I131" i="6"/>
  <c r="J131" i="6"/>
  <c r="K131" i="6" s="1"/>
  <c r="L131" i="6" s="1"/>
  <c r="N131" i="6"/>
  <c r="I512" i="6"/>
  <c r="J512" i="6" s="1"/>
  <c r="K512" i="6" s="1"/>
  <c r="L512" i="6" s="1"/>
  <c r="I504" i="6"/>
  <c r="J504" i="6"/>
  <c r="K504" i="6" s="1"/>
  <c r="L504" i="6" s="1"/>
  <c r="I496" i="6"/>
  <c r="J496" i="6" s="1"/>
  <c r="K496" i="6"/>
  <c r="L496" i="6" s="1"/>
  <c r="N651" i="6"/>
  <c r="N635" i="6"/>
  <c r="N587" i="6"/>
  <c r="N571" i="6"/>
  <c r="P571" i="6" s="1"/>
  <c r="I541" i="6"/>
  <c r="J541" i="6" s="1"/>
  <c r="K541" i="6" s="1"/>
  <c r="L541" i="6" s="1"/>
  <c r="P541" i="6" s="1"/>
  <c r="N457" i="6"/>
  <c r="N431" i="6"/>
  <c r="J229" i="6"/>
  <c r="K229" i="6" s="1"/>
  <c r="L229" i="6" s="1"/>
  <c r="P229" i="6" s="1"/>
  <c r="I157" i="6"/>
  <c r="J157" i="6" s="1"/>
  <c r="K157" i="6" s="1"/>
  <c r="L157" i="6" s="1"/>
  <c r="P157" i="6" s="1"/>
  <c r="I329" i="6"/>
  <c r="J329" i="6" s="1"/>
  <c r="K329" i="6" s="1"/>
  <c r="L329" i="6" s="1"/>
  <c r="P329" i="6" s="1"/>
  <c r="N329" i="6"/>
  <c r="I462" i="6"/>
  <c r="J462" i="6" s="1"/>
  <c r="K462" i="6" s="1"/>
  <c r="L462" i="6" s="1"/>
  <c r="N462" i="6"/>
  <c r="N263" i="6"/>
  <c r="I263" i="6"/>
  <c r="J263" i="6" s="1"/>
  <c r="K263" i="6" s="1"/>
  <c r="L263" i="6" s="1"/>
  <c r="N221" i="6"/>
  <c r="I201" i="6"/>
  <c r="J201" i="6" s="1"/>
  <c r="K201" i="6" s="1"/>
  <c r="L201" i="6" s="1"/>
  <c r="K199" i="6"/>
  <c r="L199" i="6" s="1"/>
  <c r="P199" i="6" s="1"/>
  <c r="N199" i="6"/>
  <c r="I178" i="6"/>
  <c r="J178" i="6" s="1"/>
  <c r="K178" i="6" s="1"/>
  <c r="L178" i="6" s="1"/>
  <c r="P178" i="6" s="1"/>
  <c r="N178" i="6"/>
  <c r="N121" i="6"/>
  <c r="I511" i="6"/>
  <c r="J511" i="6" s="1"/>
  <c r="K511" i="6" s="1"/>
  <c r="L511" i="6" s="1"/>
  <c r="P511" i="6" s="1"/>
  <c r="I503" i="6"/>
  <c r="J503" i="6" s="1"/>
  <c r="K503" i="6" s="1"/>
  <c r="L503" i="6" s="1"/>
  <c r="P503" i="6" s="1"/>
  <c r="I495" i="6"/>
  <c r="J495" i="6" s="1"/>
  <c r="K495" i="6" s="1"/>
  <c r="L495" i="6" s="1"/>
  <c r="P495" i="6" s="1"/>
  <c r="I479" i="6"/>
  <c r="J479" i="6" s="1"/>
  <c r="K479" i="6" s="1"/>
  <c r="L479" i="6" s="1"/>
  <c r="P479" i="6" s="1"/>
  <c r="I456" i="6"/>
  <c r="J456" i="6" s="1"/>
  <c r="K456" i="6" s="1"/>
  <c r="L456" i="6" s="1"/>
  <c r="P456" i="6" s="1"/>
  <c r="I336" i="6"/>
  <c r="J336" i="6" s="1"/>
  <c r="K336" i="6" s="1"/>
  <c r="L336" i="6" s="1"/>
  <c r="I307" i="6"/>
  <c r="J307" i="6" s="1"/>
  <c r="K307" i="6" s="1"/>
  <c r="L307" i="6" s="1"/>
  <c r="P307" i="6" s="1"/>
  <c r="N355" i="6"/>
  <c r="N518" i="6"/>
  <c r="I518" i="6"/>
  <c r="J518" i="6" s="1"/>
  <c r="K518" i="6"/>
  <c r="L518" i="6" s="1"/>
  <c r="I510" i="6"/>
  <c r="J510" i="6" s="1"/>
  <c r="K510" i="6" s="1"/>
  <c r="L510" i="6" s="1"/>
  <c r="P510" i="6" s="1"/>
  <c r="N502" i="6"/>
  <c r="I502" i="6"/>
  <c r="J502" i="6" s="1"/>
  <c r="K502" i="6" s="1"/>
  <c r="L502" i="6" s="1"/>
  <c r="I494" i="6"/>
  <c r="J494" i="6" s="1"/>
  <c r="K494" i="6" s="1"/>
  <c r="L494" i="6" s="1"/>
  <c r="N486" i="6"/>
  <c r="N478" i="6"/>
  <c r="I478" i="6"/>
  <c r="J478" i="6" s="1"/>
  <c r="K478" i="6" s="1"/>
  <c r="L478" i="6" s="1"/>
  <c r="N455" i="6"/>
  <c r="I437" i="6"/>
  <c r="J437" i="6" s="1"/>
  <c r="K437" i="6" s="1"/>
  <c r="L437" i="6" s="1"/>
  <c r="N437" i="6"/>
  <c r="I333" i="6"/>
  <c r="J333" i="6" s="1"/>
  <c r="K333" i="6" s="1"/>
  <c r="L333" i="6" s="1"/>
  <c r="N333" i="6"/>
  <c r="N303" i="6"/>
  <c r="I303" i="6"/>
  <c r="J303" i="6" s="1"/>
  <c r="K303" i="6" s="1"/>
  <c r="L303" i="6" s="1"/>
  <c r="N213" i="6"/>
  <c r="I213" i="6"/>
  <c r="J213" i="6" s="1"/>
  <c r="K213" i="6" s="1"/>
  <c r="L213" i="6" s="1"/>
  <c r="N164" i="6"/>
  <c r="N113" i="6"/>
  <c r="I79" i="6"/>
  <c r="J79" i="6" s="1"/>
  <c r="K79" i="6" s="1"/>
  <c r="L79" i="6" s="1"/>
  <c r="N79" i="6"/>
  <c r="N36" i="6"/>
  <c r="I488" i="6"/>
  <c r="J488" i="6" s="1"/>
  <c r="K488" i="6" s="1"/>
  <c r="L488" i="6" s="1"/>
  <c r="I539" i="6"/>
  <c r="J539" i="6" s="1"/>
  <c r="K539" i="6" s="1"/>
  <c r="L539" i="6" s="1"/>
  <c r="P539" i="6" s="1"/>
  <c r="I467" i="6"/>
  <c r="J467" i="6" s="1"/>
  <c r="K467" i="6" s="1"/>
  <c r="L467" i="6" s="1"/>
  <c r="P467" i="6" s="1"/>
  <c r="N425" i="6"/>
  <c r="I417" i="6"/>
  <c r="J417" i="6" s="1"/>
  <c r="K417" i="6" s="1"/>
  <c r="L417" i="6" s="1"/>
  <c r="P417" i="6" s="1"/>
  <c r="N411" i="6"/>
  <c r="N379" i="6"/>
  <c r="P379" i="6" s="1"/>
  <c r="I238" i="6"/>
  <c r="J238" i="6" s="1"/>
  <c r="K238" i="6" s="1"/>
  <c r="L238" i="6" s="1"/>
  <c r="P238" i="6" s="1"/>
  <c r="I236" i="6"/>
  <c r="J236" i="6" s="1"/>
  <c r="K236" i="6" s="1"/>
  <c r="L236" i="6" s="1"/>
  <c r="N537" i="6"/>
  <c r="I537" i="6"/>
  <c r="J537" i="6" s="1"/>
  <c r="K537" i="6" s="1"/>
  <c r="L537" i="6" s="1"/>
  <c r="N517" i="6"/>
  <c r="I517" i="6"/>
  <c r="J517" i="6" s="1"/>
  <c r="K517" i="6" s="1"/>
  <c r="L517" i="6" s="1"/>
  <c r="N509" i="6"/>
  <c r="I509" i="6"/>
  <c r="J509" i="6" s="1"/>
  <c r="K509" i="6" s="1"/>
  <c r="L509" i="6" s="1"/>
  <c r="N501" i="6"/>
  <c r="I501" i="6"/>
  <c r="J501" i="6" s="1"/>
  <c r="K501" i="6" s="1"/>
  <c r="L501" i="6" s="1"/>
  <c r="N493" i="6"/>
  <c r="I493" i="6"/>
  <c r="J493" i="6" s="1"/>
  <c r="K493" i="6" s="1"/>
  <c r="L493" i="6" s="1"/>
  <c r="N485" i="6"/>
  <c r="I485" i="6"/>
  <c r="J485" i="6" s="1"/>
  <c r="K485" i="6" s="1"/>
  <c r="L485" i="6" s="1"/>
  <c r="N427" i="6"/>
  <c r="I413" i="6"/>
  <c r="J413" i="6" s="1"/>
  <c r="K413" i="6" s="1"/>
  <c r="L413" i="6" s="1"/>
  <c r="P413" i="6" s="1"/>
  <c r="N413" i="6"/>
  <c r="N410" i="6"/>
  <c r="I405" i="6"/>
  <c r="J405" i="6" s="1"/>
  <c r="K405" i="6" s="1"/>
  <c r="L405" i="6" s="1"/>
  <c r="P405" i="6" s="1"/>
  <c r="N402" i="6"/>
  <c r="I397" i="6"/>
  <c r="J397" i="6" s="1"/>
  <c r="K397" i="6" s="1"/>
  <c r="L397" i="6" s="1"/>
  <c r="P397" i="6" s="1"/>
  <c r="N397" i="6"/>
  <c r="N394" i="6"/>
  <c r="I389" i="6"/>
  <c r="J389" i="6" s="1"/>
  <c r="K389" i="6" s="1"/>
  <c r="L389" i="6" s="1"/>
  <c r="N389" i="6"/>
  <c r="N386" i="6"/>
  <c r="I381" i="6"/>
  <c r="J381" i="6" s="1"/>
  <c r="K381" i="6" s="1"/>
  <c r="L381" i="6" s="1"/>
  <c r="N381" i="6"/>
  <c r="N378" i="6"/>
  <c r="I373" i="6"/>
  <c r="J373" i="6" s="1"/>
  <c r="K373" i="6" s="1"/>
  <c r="L373" i="6" s="1"/>
  <c r="N373" i="6"/>
  <c r="N370" i="6"/>
  <c r="K370" i="6"/>
  <c r="L370" i="6" s="1"/>
  <c r="P370" i="6" s="1"/>
  <c r="I365" i="6"/>
  <c r="J365" i="6" s="1"/>
  <c r="K365" i="6" s="1"/>
  <c r="L365" i="6" s="1"/>
  <c r="N365" i="6"/>
  <c r="N362" i="6"/>
  <c r="I362" i="6"/>
  <c r="J362" i="6" s="1"/>
  <c r="K362" i="6" s="1"/>
  <c r="L362" i="6" s="1"/>
  <c r="P362" i="6" s="1"/>
  <c r="I357" i="6"/>
  <c r="J357" i="6" s="1"/>
  <c r="K357" i="6" s="1"/>
  <c r="L357" i="6" s="1"/>
  <c r="N357" i="6"/>
  <c r="N313" i="6"/>
  <c r="N242" i="6"/>
  <c r="I242" i="6"/>
  <c r="J242" i="6" s="1"/>
  <c r="K242" i="6" s="1"/>
  <c r="L242" i="6" s="1"/>
  <c r="N166" i="6"/>
  <c r="I166" i="6"/>
  <c r="J166" i="6" s="1"/>
  <c r="K166" i="6" s="1"/>
  <c r="L166" i="6" s="1"/>
  <c r="N77" i="6"/>
  <c r="I77" i="6"/>
  <c r="J77" i="6" s="1"/>
  <c r="K77" i="6" s="1"/>
  <c r="L77" i="6" s="1"/>
  <c r="N61" i="6"/>
  <c r="I61" i="6"/>
  <c r="J61" i="6" s="1"/>
  <c r="K61" i="6" s="1"/>
  <c r="L61" i="6" s="1"/>
  <c r="I520" i="6"/>
  <c r="J520" i="6" s="1"/>
  <c r="K520" i="6" s="1"/>
  <c r="L520" i="6" s="1"/>
  <c r="N520" i="6"/>
  <c r="N512" i="6"/>
  <c r="N504" i="6"/>
  <c r="N496" i="6"/>
  <c r="N488" i="6"/>
  <c r="J285" i="6"/>
  <c r="K285" i="6" s="1"/>
  <c r="L285" i="6" s="1"/>
  <c r="P285" i="6" s="1"/>
  <c r="N285" i="6"/>
  <c r="N274" i="6"/>
  <c r="I274" i="6"/>
  <c r="J274" i="6" s="1"/>
  <c r="K274" i="6" s="1"/>
  <c r="L274" i="6" s="1"/>
  <c r="P274" i="6" s="1"/>
  <c r="N267" i="6"/>
  <c r="I267" i="6"/>
  <c r="J267" i="6" s="1"/>
  <c r="K267" i="6" s="1"/>
  <c r="L267" i="6" s="1"/>
  <c r="N246" i="6"/>
  <c r="I246" i="6"/>
  <c r="J246" i="6" s="1"/>
  <c r="K246" i="6" s="1"/>
  <c r="L246" i="6" s="1"/>
  <c r="I244" i="6"/>
  <c r="J244" i="6" s="1"/>
  <c r="K244" i="6" s="1"/>
  <c r="L244" i="6" s="1"/>
  <c r="N234" i="6"/>
  <c r="I234" i="6"/>
  <c r="J234" i="6" s="1"/>
  <c r="K234" i="6" s="1"/>
  <c r="L234" i="6" s="1"/>
  <c r="I182" i="6"/>
  <c r="J182" i="6" s="1"/>
  <c r="K182" i="6" s="1"/>
  <c r="L182" i="6" s="1"/>
  <c r="N182" i="6"/>
  <c r="N175" i="6"/>
  <c r="N134" i="6"/>
  <c r="I103" i="6"/>
  <c r="J103" i="6" s="1"/>
  <c r="K103" i="6" s="1"/>
  <c r="L103" i="6" s="1"/>
  <c r="N103" i="6"/>
  <c r="N101" i="6"/>
  <c r="I101" i="6"/>
  <c r="J101" i="6" s="1"/>
  <c r="K101" i="6" s="1"/>
  <c r="L101" i="6" s="1"/>
  <c r="N78" i="6"/>
  <c r="I78" i="6"/>
  <c r="J78" i="6" s="1"/>
  <c r="K78" i="6" s="1"/>
  <c r="L78" i="6" s="1"/>
  <c r="N14" i="6"/>
  <c r="I14" i="6"/>
  <c r="J14" i="6" s="1"/>
  <c r="K14" i="6" s="1"/>
  <c r="L14" i="6" s="1"/>
  <c r="P14" i="6" s="1"/>
  <c r="I477" i="6"/>
  <c r="J477" i="6" s="1"/>
  <c r="K477" i="6" s="1"/>
  <c r="L477" i="6" s="1"/>
  <c r="P477" i="6" s="1"/>
  <c r="I474" i="6"/>
  <c r="J474" i="6" s="1"/>
  <c r="K474" i="6" s="1"/>
  <c r="L474" i="6" s="1"/>
  <c r="P474" i="6" s="1"/>
  <c r="I473" i="6"/>
  <c r="J473" i="6" s="1"/>
  <c r="K473" i="6" s="1"/>
  <c r="L473" i="6" s="1"/>
  <c r="P473" i="6" s="1"/>
  <c r="I472" i="6"/>
  <c r="J472" i="6" s="1"/>
  <c r="K472" i="6" s="1"/>
  <c r="L472" i="6" s="1"/>
  <c r="P472" i="6" s="1"/>
  <c r="I470" i="6"/>
  <c r="J470" i="6" s="1"/>
  <c r="K470" i="6" s="1"/>
  <c r="L470" i="6" s="1"/>
  <c r="P470" i="6" s="1"/>
  <c r="I272" i="6"/>
  <c r="J272" i="6" s="1"/>
  <c r="K272" i="6" s="1"/>
  <c r="L272" i="6" s="1"/>
  <c r="P272" i="6" s="1"/>
  <c r="I173" i="6"/>
  <c r="J173" i="6" s="1"/>
  <c r="K173" i="6" s="1"/>
  <c r="L173" i="6" s="1"/>
  <c r="P173" i="6" s="1"/>
  <c r="N47" i="6"/>
  <c r="N10" i="6"/>
  <c r="N233" i="6"/>
  <c r="I233" i="6"/>
  <c r="J233" i="6" s="1"/>
  <c r="K233" i="6" s="1"/>
  <c r="L233" i="6" s="1"/>
  <c r="N196" i="6"/>
  <c r="N137" i="6"/>
  <c r="I70" i="6"/>
  <c r="J70" i="6" s="1"/>
  <c r="K70" i="6" s="1"/>
  <c r="L70" i="6" s="1"/>
  <c r="P70" i="6" s="1"/>
  <c r="N70" i="6"/>
  <c r="N46" i="6"/>
  <c r="I268" i="6"/>
  <c r="J268" i="6" s="1"/>
  <c r="K268" i="6" s="1"/>
  <c r="L268" i="6" s="1"/>
  <c r="P268" i="6" s="1"/>
  <c r="I343" i="6"/>
  <c r="J343" i="6" s="1"/>
  <c r="K343" i="6" s="1"/>
  <c r="L343" i="6" s="1"/>
  <c r="I315" i="6"/>
  <c r="J315" i="6" s="1"/>
  <c r="K315" i="6" s="1"/>
  <c r="L315" i="6" s="1"/>
  <c r="P315" i="6" s="1"/>
  <c r="N311" i="6"/>
  <c r="I311" i="6"/>
  <c r="J311" i="6" s="1"/>
  <c r="K311" i="6" s="1"/>
  <c r="L311" i="6" s="1"/>
  <c r="N295" i="6"/>
  <c r="I295" i="6"/>
  <c r="J295" i="6" s="1"/>
  <c r="K295" i="6" s="1"/>
  <c r="L295" i="6" s="1"/>
  <c r="P295" i="6" s="1"/>
  <c r="N214" i="6"/>
  <c r="I214" i="6"/>
  <c r="J214" i="6" s="1"/>
  <c r="K214" i="6" s="1"/>
  <c r="L214" i="6" s="1"/>
  <c r="P214" i="6" s="1"/>
  <c r="N203" i="6"/>
  <c r="I67" i="6"/>
  <c r="J67" i="6" s="1"/>
  <c r="K67" i="6" s="1"/>
  <c r="L67" i="6" s="1"/>
  <c r="N67" i="6"/>
  <c r="N35" i="6"/>
  <c r="I35" i="6"/>
  <c r="J35" i="6" s="1"/>
  <c r="K35" i="6" s="1"/>
  <c r="L35" i="6" s="1"/>
  <c r="I422" i="6"/>
  <c r="J422" i="6" s="1"/>
  <c r="K422" i="6" s="1"/>
  <c r="L422" i="6" s="1"/>
  <c r="P422" i="6" s="1"/>
  <c r="I450" i="6"/>
  <c r="J450" i="6" s="1"/>
  <c r="K450" i="6" s="1"/>
  <c r="L450" i="6" s="1"/>
  <c r="N450" i="6"/>
  <c r="I412" i="6"/>
  <c r="J412" i="6" s="1"/>
  <c r="K412" i="6" s="1"/>
  <c r="L412" i="6" s="1"/>
  <c r="N412" i="6"/>
  <c r="I408" i="6"/>
  <c r="J408" i="6" s="1"/>
  <c r="K408" i="6" s="1"/>
  <c r="L408" i="6" s="1"/>
  <c r="P408" i="6" s="1"/>
  <c r="N408" i="6"/>
  <c r="I404" i="6"/>
  <c r="J404" i="6" s="1"/>
  <c r="K404" i="6" s="1"/>
  <c r="L404" i="6" s="1"/>
  <c r="I400" i="6"/>
  <c r="J400" i="6" s="1"/>
  <c r="K400" i="6" s="1"/>
  <c r="L400" i="6" s="1"/>
  <c r="N400" i="6"/>
  <c r="I396" i="6"/>
  <c r="J396" i="6" s="1"/>
  <c r="K396" i="6" s="1"/>
  <c r="L396" i="6" s="1"/>
  <c r="N396" i="6"/>
  <c r="I392" i="6"/>
  <c r="J392" i="6" s="1"/>
  <c r="K392" i="6" s="1"/>
  <c r="L392" i="6" s="1"/>
  <c r="N392" i="6"/>
  <c r="I388" i="6"/>
  <c r="J388" i="6" s="1"/>
  <c r="K388" i="6" s="1"/>
  <c r="L388" i="6" s="1"/>
  <c r="N388" i="6"/>
  <c r="I384" i="6"/>
  <c r="J384" i="6" s="1"/>
  <c r="K384" i="6" s="1"/>
  <c r="L384" i="6" s="1"/>
  <c r="N384" i="6"/>
  <c r="I380" i="6"/>
  <c r="J380" i="6" s="1"/>
  <c r="K380" i="6" s="1"/>
  <c r="L380" i="6" s="1"/>
  <c r="N380" i="6"/>
  <c r="I376" i="6"/>
  <c r="J376" i="6" s="1"/>
  <c r="K376" i="6" s="1"/>
  <c r="L376" i="6" s="1"/>
  <c r="N376" i="6"/>
  <c r="I372" i="6"/>
  <c r="J372" i="6" s="1"/>
  <c r="K372" i="6" s="1"/>
  <c r="L372" i="6" s="1"/>
  <c r="N372" i="6"/>
  <c r="I368" i="6"/>
  <c r="J368" i="6" s="1"/>
  <c r="K368" i="6" s="1"/>
  <c r="L368" i="6" s="1"/>
  <c r="N368" i="6"/>
  <c r="I364" i="6"/>
  <c r="J364" i="6" s="1"/>
  <c r="K364" i="6" s="1"/>
  <c r="L364" i="6" s="1"/>
  <c r="N364" i="6"/>
  <c r="I360" i="6"/>
  <c r="J360" i="6" s="1"/>
  <c r="K360" i="6" s="1"/>
  <c r="L360" i="6" s="1"/>
  <c r="N360" i="6"/>
  <c r="N356" i="6"/>
  <c r="I356" i="6"/>
  <c r="J356" i="6" s="1"/>
  <c r="K356" i="6" s="1"/>
  <c r="L356" i="6" s="1"/>
  <c r="I351" i="6"/>
  <c r="J351" i="6" s="1"/>
  <c r="K351" i="6" s="1"/>
  <c r="L351" i="6" s="1"/>
  <c r="I298" i="6"/>
  <c r="J298" i="6" s="1"/>
  <c r="K298" i="6" s="1"/>
  <c r="L298" i="6" s="1"/>
  <c r="N298" i="6"/>
  <c r="N283" i="6"/>
  <c r="I283" i="6"/>
  <c r="J283" i="6" s="1"/>
  <c r="K283" i="6" s="1"/>
  <c r="L283" i="6" s="1"/>
  <c r="I277" i="6"/>
  <c r="J277" i="6" s="1"/>
  <c r="K277" i="6" s="1"/>
  <c r="L277" i="6" s="1"/>
  <c r="P277" i="6" s="1"/>
  <c r="N277" i="6"/>
  <c r="I138" i="6"/>
  <c r="J138" i="6" s="1"/>
  <c r="K138" i="6" s="1"/>
  <c r="L138" i="6" s="1"/>
  <c r="I41" i="6"/>
  <c r="J41" i="6" s="1"/>
  <c r="K41" i="6" s="1"/>
  <c r="L41" i="6" s="1"/>
  <c r="N41" i="6"/>
  <c r="I476" i="6"/>
  <c r="J476" i="6"/>
  <c r="K476" i="6" s="1"/>
  <c r="L476" i="6" s="1"/>
  <c r="P476" i="6" s="1"/>
  <c r="I475" i="6"/>
  <c r="J475" i="6" s="1"/>
  <c r="K475" i="6" s="1"/>
  <c r="L475" i="6" s="1"/>
  <c r="P475" i="6" s="1"/>
  <c r="I461" i="6"/>
  <c r="J461" i="6" s="1"/>
  <c r="K461" i="6" s="1"/>
  <c r="L461" i="6" s="1"/>
  <c r="P461" i="6" s="1"/>
  <c r="I447" i="6"/>
  <c r="J447" i="6" s="1"/>
  <c r="K447" i="6" s="1"/>
  <c r="L447" i="6" s="1"/>
  <c r="P447" i="6" s="1"/>
  <c r="I341" i="6"/>
  <c r="J341" i="6" s="1"/>
  <c r="K341" i="6" s="1"/>
  <c r="L341" i="6" s="1"/>
  <c r="P341" i="6" s="1"/>
  <c r="P158" i="6"/>
  <c r="N301" i="6"/>
  <c r="N290" i="6"/>
  <c r="I290" i="6"/>
  <c r="J290" i="6" s="1"/>
  <c r="K290" i="6" s="1"/>
  <c r="L290" i="6" s="1"/>
  <c r="P290" i="6" s="1"/>
  <c r="N209" i="6"/>
  <c r="I209" i="6"/>
  <c r="J209" i="6" s="1"/>
  <c r="K209" i="6" s="1"/>
  <c r="L209" i="6" s="1"/>
  <c r="P209" i="6" s="1"/>
  <c r="N206" i="6"/>
  <c r="I206" i="6"/>
  <c r="J206" i="6" s="1"/>
  <c r="K206" i="6" s="1"/>
  <c r="L206" i="6" s="1"/>
  <c r="I186" i="6"/>
  <c r="J186" i="6" s="1"/>
  <c r="K186" i="6" s="1"/>
  <c r="L186" i="6" s="1"/>
  <c r="N186" i="6"/>
  <c r="N181" i="6"/>
  <c r="I181" i="6"/>
  <c r="J181" i="6" s="1"/>
  <c r="K181" i="6" s="1"/>
  <c r="L181" i="6" s="1"/>
  <c r="I168" i="6"/>
  <c r="J168" i="6" s="1"/>
  <c r="K168" i="6" s="1"/>
  <c r="L168" i="6" s="1"/>
  <c r="I99" i="6"/>
  <c r="J99" i="6" s="1"/>
  <c r="K99" i="6" s="1"/>
  <c r="L99" i="6" s="1"/>
  <c r="P99" i="6" s="1"/>
  <c r="N99" i="6"/>
  <c r="I13" i="6"/>
  <c r="J13" i="6" s="1"/>
  <c r="K13" i="6" s="1"/>
  <c r="L13" i="6" s="1"/>
  <c r="N13" i="6"/>
  <c r="I9" i="6"/>
  <c r="J9" i="6" s="1"/>
  <c r="K9" i="6" s="1"/>
  <c r="L9" i="6" s="1"/>
  <c r="P9" i="6" s="1"/>
  <c r="N9" i="6"/>
  <c r="I287" i="6"/>
  <c r="J287" i="6" s="1"/>
  <c r="K287" i="6" s="1"/>
  <c r="L287" i="6" s="1"/>
  <c r="P287" i="6" s="1"/>
  <c r="N284" i="6"/>
  <c r="I189" i="6"/>
  <c r="J189" i="6" s="1"/>
  <c r="K189" i="6" s="1"/>
  <c r="L189" i="6" s="1"/>
  <c r="P189" i="6" s="1"/>
  <c r="I165" i="6"/>
  <c r="J165" i="6" s="1"/>
  <c r="K165" i="6" s="1"/>
  <c r="L165" i="6" s="1"/>
  <c r="N111" i="6"/>
  <c r="I81" i="6"/>
  <c r="J81" i="6" s="1"/>
  <c r="K81" i="6" s="1"/>
  <c r="L81" i="6" s="1"/>
  <c r="P81" i="6" s="1"/>
  <c r="N299" i="6"/>
  <c r="I299" i="6"/>
  <c r="J299" i="6" s="1"/>
  <c r="K299" i="6" s="1"/>
  <c r="L299" i="6" s="1"/>
  <c r="I269" i="6"/>
  <c r="J269" i="6" s="1"/>
  <c r="K269" i="6" s="1"/>
  <c r="L269" i="6" s="1"/>
  <c r="P269" i="6" s="1"/>
  <c r="N258" i="6"/>
  <c r="J258" i="6"/>
  <c r="K258" i="6" s="1"/>
  <c r="L258" i="6" s="1"/>
  <c r="P258" i="6" s="1"/>
  <c r="N255" i="6"/>
  <c r="N249" i="6"/>
  <c r="I249" i="6"/>
  <c r="J249" i="6" s="1"/>
  <c r="K249" i="6" s="1"/>
  <c r="L249" i="6"/>
  <c r="P249" i="6" s="1"/>
  <c r="N228" i="6"/>
  <c r="I228" i="6"/>
  <c r="J228" i="6" s="1"/>
  <c r="K228" i="6" s="1"/>
  <c r="L228" i="6" s="1"/>
  <c r="I179" i="6"/>
  <c r="J179" i="6" s="1"/>
  <c r="K179" i="6" s="1"/>
  <c r="L179" i="6" s="1"/>
  <c r="P179" i="6" s="1"/>
  <c r="N179" i="6"/>
  <c r="I171" i="6"/>
  <c r="J171" i="6" s="1"/>
  <c r="K171" i="6" s="1"/>
  <c r="L171" i="6" s="1"/>
  <c r="N171" i="6"/>
  <c r="I353" i="6"/>
  <c r="J353" i="6" s="1"/>
  <c r="K353" i="6" s="1"/>
  <c r="L353" i="6" s="1"/>
  <c r="P353" i="6" s="1"/>
  <c r="I266" i="6"/>
  <c r="J266" i="6" s="1"/>
  <c r="K266" i="6" s="1"/>
  <c r="L266" i="6" s="1"/>
  <c r="N266" i="6"/>
  <c r="J243" i="6"/>
  <c r="K243" i="6" s="1"/>
  <c r="L243" i="6" s="1"/>
  <c r="P243" i="6" s="1"/>
  <c r="N243" i="6"/>
  <c r="N177" i="6"/>
  <c r="I177" i="6"/>
  <c r="J177" i="6"/>
  <c r="K177" i="6" s="1"/>
  <c r="L177" i="6" s="1"/>
  <c r="N174" i="6"/>
  <c r="I174" i="6"/>
  <c r="J174" i="6" s="1"/>
  <c r="K174" i="6" s="1"/>
  <c r="L174" i="6" s="1"/>
  <c r="I71" i="6"/>
  <c r="J71" i="6" s="1"/>
  <c r="K71" i="6" s="1"/>
  <c r="L71" i="6" s="1"/>
  <c r="P71" i="6" s="1"/>
  <c r="N71" i="6"/>
  <c r="N69" i="6"/>
  <c r="I69" i="6"/>
  <c r="J69" i="6" s="1"/>
  <c r="K69" i="6" s="1"/>
  <c r="L69" i="6" s="1"/>
  <c r="N39" i="6"/>
  <c r="N257" i="6"/>
  <c r="N185" i="6"/>
  <c r="N129" i="6"/>
  <c r="N97" i="6"/>
  <c r="N65" i="6"/>
  <c r="I65" i="6"/>
  <c r="J65" i="6" s="1"/>
  <c r="K65" i="6"/>
  <c r="L65" i="6" s="1"/>
  <c r="N31" i="6"/>
  <c r="I31" i="6"/>
  <c r="J31" i="6" s="1"/>
  <c r="K31" i="6" s="1"/>
  <c r="L31" i="6" s="1"/>
  <c r="P31" i="6" s="1"/>
  <c r="N7" i="6"/>
  <c r="I7" i="6"/>
  <c r="J7" i="6" s="1"/>
  <c r="K7" i="6" s="1"/>
  <c r="L7" i="6" s="1"/>
  <c r="P7" i="6" s="1"/>
  <c r="I289" i="6"/>
  <c r="J289" i="6" s="1"/>
  <c r="K289" i="6" s="1"/>
  <c r="L289" i="6" s="1"/>
  <c r="P289" i="6" s="1"/>
  <c r="I273" i="6"/>
  <c r="J273" i="6" s="1"/>
  <c r="K273" i="6" s="1"/>
  <c r="L273" i="6" s="1"/>
  <c r="P273" i="6" s="1"/>
  <c r="I208" i="6"/>
  <c r="J208" i="6" s="1"/>
  <c r="K208" i="6" s="1"/>
  <c r="L208" i="6" s="1"/>
  <c r="P208" i="6" s="1"/>
  <c r="N147" i="6"/>
  <c r="N115" i="6"/>
  <c r="N83" i="6"/>
  <c r="N51" i="6"/>
  <c r="N17" i="6"/>
  <c r="N225" i="6"/>
  <c r="I225" i="6"/>
  <c r="J225" i="6" s="1"/>
  <c r="K225" i="6" s="1"/>
  <c r="L225" i="6" s="1"/>
  <c r="P225" i="6" s="1"/>
  <c r="I139" i="6"/>
  <c r="J139" i="6" s="1"/>
  <c r="K139" i="6" s="1"/>
  <c r="L139" i="6" s="1"/>
  <c r="N139" i="6"/>
  <c r="I107" i="6"/>
  <c r="J107" i="6"/>
  <c r="K107" i="6" s="1"/>
  <c r="L107" i="6" s="1"/>
  <c r="N107" i="6"/>
  <c r="I75" i="6"/>
  <c r="J75" i="6" s="1"/>
  <c r="K75" i="6" s="1"/>
  <c r="L75" i="6" s="1"/>
  <c r="P75" i="6" s="1"/>
  <c r="N75" i="6"/>
  <c r="I43" i="6"/>
  <c r="J43" i="6" s="1"/>
  <c r="K43" i="6" s="1"/>
  <c r="L43" i="6" s="1"/>
  <c r="N43" i="6"/>
  <c r="I297" i="6"/>
  <c r="J297" i="6" s="1"/>
  <c r="K297" i="6" s="1"/>
  <c r="L297" i="6" s="1"/>
  <c r="P297" i="6" s="1"/>
  <c r="I240" i="6"/>
  <c r="J240" i="6" s="1"/>
  <c r="K240" i="6" s="1"/>
  <c r="L240" i="6" s="1"/>
  <c r="P240" i="6" s="1"/>
  <c r="N217" i="6"/>
  <c r="I217" i="6"/>
  <c r="J217" i="6" s="1"/>
  <c r="K217" i="6" s="1"/>
  <c r="L217" i="6" s="1"/>
  <c r="N11" i="6"/>
  <c r="N40" i="6"/>
  <c r="I247" i="6"/>
  <c r="J247" i="6" s="1"/>
  <c r="K247" i="6" s="1"/>
  <c r="L247" i="6" s="1"/>
  <c r="P247" i="6" s="1"/>
  <c r="I232" i="6"/>
  <c r="J232" i="6" s="1"/>
  <c r="K232" i="6" s="1"/>
  <c r="L232" i="6" s="1"/>
  <c r="I163" i="6"/>
  <c r="J163" i="6" s="1"/>
  <c r="K163" i="6" s="1"/>
  <c r="L163" i="6"/>
  <c r="P163" i="6" s="1"/>
  <c r="I119" i="6"/>
  <c r="J119" i="6" s="1"/>
  <c r="K119" i="6" s="1"/>
  <c r="L119" i="6" s="1"/>
  <c r="I87" i="6"/>
  <c r="J87" i="6"/>
  <c r="K87" i="6" s="1"/>
  <c r="L87" i="6" s="1"/>
  <c r="I55" i="6"/>
  <c r="J55" i="6" s="1"/>
  <c r="K55" i="6" s="1"/>
  <c r="L55" i="6"/>
  <c r="P55" i="6" s="1"/>
  <c r="I21" i="6"/>
  <c r="J21" i="6" s="1"/>
  <c r="K21" i="6" s="1"/>
  <c r="L21" i="6" s="1"/>
  <c r="I187" i="6"/>
  <c r="J187" i="6" s="1"/>
  <c r="K187" i="6" s="1"/>
  <c r="L187" i="6" s="1"/>
  <c r="P187" i="6" s="1"/>
  <c r="I127" i="6"/>
  <c r="J127" i="6"/>
  <c r="K127" i="6" s="1"/>
  <c r="L127" i="6" s="1"/>
  <c r="I95" i="6"/>
  <c r="J95" i="6" s="1"/>
  <c r="K95" i="6"/>
  <c r="L95" i="6" s="1"/>
  <c r="I63" i="6"/>
  <c r="J63" i="6" s="1"/>
  <c r="K63" i="6"/>
  <c r="L63" i="6" s="1"/>
  <c r="P63" i="6" s="1"/>
  <c r="I29" i="6"/>
  <c r="J29" i="6" s="1"/>
  <c r="K29" i="6" s="1"/>
  <c r="L29" i="6" s="1"/>
  <c r="I191" i="6"/>
  <c r="J191" i="6" s="1"/>
  <c r="K191" i="6" s="1"/>
  <c r="L191" i="6" s="1"/>
  <c r="P191" i="6" s="1"/>
  <c r="K159" i="6"/>
  <c r="L159" i="6" s="1"/>
  <c r="P159" i="6" s="1"/>
  <c r="I123" i="6"/>
  <c r="J123" i="6" s="1"/>
  <c r="K123" i="6" s="1"/>
  <c r="L123" i="6" s="1"/>
  <c r="I91" i="6"/>
  <c r="J91" i="6"/>
  <c r="K91" i="6" s="1"/>
  <c r="L91" i="6" s="1"/>
  <c r="I59" i="6"/>
  <c r="J59" i="6" s="1"/>
  <c r="K59" i="6"/>
  <c r="L59" i="6" s="1"/>
  <c r="P59" i="6" s="1"/>
  <c r="I25" i="6"/>
  <c r="J25" i="6" s="1"/>
  <c r="K25" i="6"/>
  <c r="L25" i="6" s="1"/>
  <c r="P271" i="6"/>
  <c r="P597" i="6"/>
  <c r="P444" i="6"/>
  <c r="P679" i="6"/>
  <c r="P661" i="6"/>
  <c r="P526" i="6"/>
  <c r="P390" i="6"/>
  <c r="P521" i="6"/>
  <c r="P374" i="6"/>
  <c r="P458" i="6"/>
  <c r="P587" i="6"/>
  <c r="P529" i="6"/>
  <c r="P732" i="6"/>
  <c r="I734" i="6"/>
  <c r="J734" i="6" s="1"/>
  <c r="K734" i="6" s="1"/>
  <c r="L734" i="6" s="1"/>
  <c r="P734" i="6" s="1"/>
  <c r="I735" i="6"/>
  <c r="J735" i="6" s="1"/>
  <c r="K735" i="6" s="1"/>
  <c r="L735" i="6" s="1"/>
  <c r="P735" i="6" s="1"/>
  <c r="I733" i="6"/>
  <c r="J733" i="6" s="1"/>
  <c r="K733" i="6" s="1"/>
  <c r="L733" i="6" s="1"/>
  <c r="P733" i="6" s="1"/>
  <c r="I727" i="6"/>
  <c r="J727" i="6" s="1"/>
  <c r="K727" i="6" s="1"/>
  <c r="L727" i="6" s="1"/>
  <c r="P727" i="6" s="1"/>
  <c r="N726" i="6"/>
  <c r="N721" i="6"/>
  <c r="I675" i="6"/>
  <c r="J675" i="6" s="1"/>
  <c r="K675" i="6" s="1"/>
  <c r="L675" i="6" s="1"/>
  <c r="P675" i="6" s="1"/>
  <c r="I671" i="6"/>
  <c r="J671" i="6" s="1"/>
  <c r="K671" i="6" s="1"/>
  <c r="L671" i="6" s="1"/>
  <c r="N671" i="6"/>
  <c r="N670" i="6"/>
  <c r="I643" i="6"/>
  <c r="J643" i="6" s="1"/>
  <c r="K643" i="6" s="1"/>
  <c r="L643" i="6" s="1"/>
  <c r="N643" i="6"/>
  <c r="I607" i="6"/>
  <c r="J607" i="6" s="1"/>
  <c r="K607" i="6" s="1"/>
  <c r="L607" i="6" s="1"/>
  <c r="N607" i="6"/>
  <c r="I604" i="6"/>
  <c r="J604" i="6" s="1"/>
  <c r="K604" i="6" s="1"/>
  <c r="L604" i="6" s="1"/>
  <c r="N604" i="6"/>
  <c r="N714" i="6"/>
  <c r="I707" i="6"/>
  <c r="J707" i="6" s="1"/>
  <c r="K707" i="6" s="1"/>
  <c r="L707" i="6" s="1"/>
  <c r="P707" i="6" s="1"/>
  <c r="I694" i="6"/>
  <c r="J694" i="6" s="1"/>
  <c r="K694" i="6" s="1"/>
  <c r="L694" i="6" s="1"/>
  <c r="P694" i="6" s="1"/>
  <c r="I692" i="6"/>
  <c r="J692" i="6" s="1"/>
  <c r="K692" i="6" s="1"/>
  <c r="L692" i="6" s="1"/>
  <c r="P692" i="6" s="1"/>
  <c r="I687" i="6"/>
  <c r="J687" i="6" s="1"/>
  <c r="K687" i="6" s="1"/>
  <c r="L687" i="6" s="1"/>
  <c r="P687" i="6" s="1"/>
  <c r="N644" i="6"/>
  <c r="I644" i="6"/>
  <c r="J644" i="6" s="1"/>
  <c r="K644" i="6" s="1"/>
  <c r="L644" i="6" s="1"/>
  <c r="N631" i="6"/>
  <c r="I631" i="6"/>
  <c r="J631" i="6" s="1"/>
  <c r="K631" i="6"/>
  <c r="L631" i="6" s="1"/>
  <c r="I627" i="6"/>
  <c r="J627" i="6" s="1"/>
  <c r="K627" i="6"/>
  <c r="L627" i="6" s="1"/>
  <c r="N627" i="6"/>
  <c r="N580" i="6"/>
  <c r="I580" i="6"/>
  <c r="J580" i="6" s="1"/>
  <c r="K580" i="6" s="1"/>
  <c r="L580" i="6" s="1"/>
  <c r="N663" i="6"/>
  <c r="I663" i="6"/>
  <c r="J663" i="6" s="1"/>
  <c r="K663" i="6" s="1"/>
  <c r="L663" i="6" s="1"/>
  <c r="I659" i="6"/>
  <c r="J659" i="6" s="1"/>
  <c r="K659" i="6" s="1"/>
  <c r="L659" i="6" s="1"/>
  <c r="P659" i="6" s="1"/>
  <c r="N659" i="6"/>
  <c r="I640" i="6"/>
  <c r="J640" i="6" s="1"/>
  <c r="K640" i="6" s="1"/>
  <c r="L640" i="6" s="1"/>
  <c r="N640" i="6"/>
  <c r="N628" i="6"/>
  <c r="I628" i="6"/>
  <c r="J628" i="6" s="1"/>
  <c r="K628" i="6" s="1"/>
  <c r="L628" i="6" s="1"/>
  <c r="N688" i="6"/>
  <c r="N660" i="6"/>
  <c r="I660" i="6"/>
  <c r="J660" i="6" s="1"/>
  <c r="K660" i="6" s="1"/>
  <c r="L660" i="6" s="1"/>
  <c r="I612" i="6"/>
  <c r="J612" i="6" s="1"/>
  <c r="K612" i="6" s="1"/>
  <c r="L612" i="6" s="1"/>
  <c r="N612" i="6"/>
  <c r="N657" i="6"/>
  <c r="I655" i="6"/>
  <c r="J655" i="6" s="1"/>
  <c r="K655" i="6" s="1"/>
  <c r="L655" i="6" s="1"/>
  <c r="P655" i="6" s="1"/>
  <c r="I653" i="6"/>
  <c r="J653" i="6" s="1"/>
  <c r="K653" i="6" s="1"/>
  <c r="L653" i="6" s="1"/>
  <c r="P653" i="6" s="1"/>
  <c r="N648" i="6"/>
  <c r="P648" i="6" s="1"/>
  <c r="I638" i="6"/>
  <c r="J638" i="6" s="1"/>
  <c r="K638" i="6" s="1"/>
  <c r="L638" i="6" s="1"/>
  <c r="P638" i="6" s="1"/>
  <c r="N625" i="6"/>
  <c r="I623" i="6"/>
  <c r="J623" i="6" s="1"/>
  <c r="K623" i="6" s="1"/>
  <c r="L623" i="6" s="1"/>
  <c r="P623" i="6" s="1"/>
  <c r="I621" i="6"/>
  <c r="J621" i="6" s="1"/>
  <c r="K621" i="6" s="1"/>
  <c r="L621" i="6" s="1"/>
  <c r="P621" i="6" s="1"/>
  <c r="N592" i="6"/>
  <c r="I591" i="6"/>
  <c r="J591" i="6" s="1"/>
  <c r="K591" i="6" s="1"/>
  <c r="L591" i="6" s="1"/>
  <c r="P591" i="6" s="1"/>
  <c r="I590" i="6"/>
  <c r="J590" i="6"/>
  <c r="K590" i="6" s="1"/>
  <c r="L590" i="6" s="1"/>
  <c r="P590" i="6" s="1"/>
  <c r="I534" i="6"/>
  <c r="J534" i="6" s="1"/>
  <c r="K534" i="6"/>
  <c r="L534" i="6" s="1"/>
  <c r="P534" i="6" s="1"/>
  <c r="N534" i="6"/>
  <c r="N564" i="6"/>
  <c r="I564" i="6"/>
  <c r="J564" i="6" s="1"/>
  <c r="K564" i="6"/>
  <c r="L564" i="6" s="1"/>
  <c r="P564" i="6" s="1"/>
  <c r="N563" i="6"/>
  <c r="P563" i="6" s="1"/>
  <c r="I530" i="6"/>
  <c r="J530" i="6" s="1"/>
  <c r="K530" i="6" s="1"/>
  <c r="L530" i="6" s="1"/>
  <c r="N530" i="6"/>
  <c r="N639" i="6"/>
  <c r="P639" i="6" s="1"/>
  <c r="N611" i="6"/>
  <c r="P611" i="6" s="1"/>
  <c r="N606" i="6"/>
  <c r="N588" i="6"/>
  <c r="N567" i="6"/>
  <c r="I567" i="6"/>
  <c r="J567" i="6" s="1"/>
  <c r="K567" i="6" s="1"/>
  <c r="L567" i="6" s="1"/>
  <c r="N596" i="6"/>
  <c r="I596" i="6"/>
  <c r="J596" i="6" s="1"/>
  <c r="K596" i="6" s="1"/>
  <c r="L596" i="6" s="1"/>
  <c r="I575" i="6"/>
  <c r="J575" i="6" s="1"/>
  <c r="K575" i="6" s="1"/>
  <c r="L575" i="6" s="1"/>
  <c r="P575" i="6" s="1"/>
  <c r="N575" i="6"/>
  <c r="I547" i="6"/>
  <c r="J547" i="6" s="1"/>
  <c r="K547" i="6" s="1"/>
  <c r="L547" i="6" s="1"/>
  <c r="P547" i="6" s="1"/>
  <c r="N547" i="6"/>
  <c r="N543" i="6"/>
  <c r="I533" i="6"/>
  <c r="J533" i="6" s="1"/>
  <c r="K533" i="6" s="1"/>
  <c r="L533" i="6" s="1"/>
  <c r="P533" i="6" s="1"/>
  <c r="N508" i="6"/>
  <c r="I507" i="6"/>
  <c r="J507" i="6"/>
  <c r="K507" i="6" s="1"/>
  <c r="L507" i="6" s="1"/>
  <c r="P507" i="6" s="1"/>
  <c r="N499" i="6"/>
  <c r="I499" i="6"/>
  <c r="J499" i="6" s="1"/>
  <c r="K499" i="6" s="1"/>
  <c r="L499" i="6" s="1"/>
  <c r="P499" i="6" s="1"/>
  <c r="N451" i="6"/>
  <c r="I451" i="6"/>
  <c r="J451" i="6" s="1"/>
  <c r="K451" i="6" s="1"/>
  <c r="L451" i="6" s="1"/>
  <c r="I399" i="6"/>
  <c r="J399" i="6" s="1"/>
  <c r="K399" i="6" s="1"/>
  <c r="L399" i="6" s="1"/>
  <c r="N399" i="6"/>
  <c r="I342" i="6"/>
  <c r="J342" i="6" s="1"/>
  <c r="K342" i="6" s="1"/>
  <c r="L342" i="6" s="1"/>
  <c r="P342" i="6" s="1"/>
  <c r="N342" i="6"/>
  <c r="N328" i="6"/>
  <c r="I328" i="6"/>
  <c r="J328" i="6" s="1"/>
  <c r="K328" i="6" s="1"/>
  <c r="L328" i="6" s="1"/>
  <c r="P328" i="6" s="1"/>
  <c r="N261" i="6"/>
  <c r="I261" i="6"/>
  <c r="J261" i="6" s="1"/>
  <c r="K261" i="6" s="1"/>
  <c r="L261" i="6" s="1"/>
  <c r="N531" i="6"/>
  <c r="P531" i="6" s="1"/>
  <c r="I345" i="6"/>
  <c r="J345" i="6" s="1"/>
  <c r="K345" i="6" s="1"/>
  <c r="L345" i="6" s="1"/>
  <c r="P345" i="6" s="1"/>
  <c r="N345" i="6"/>
  <c r="I292" i="6"/>
  <c r="J292" i="6" s="1"/>
  <c r="K292" i="6" s="1"/>
  <c r="L292" i="6" s="1"/>
  <c r="P292" i="6" s="1"/>
  <c r="N292" i="6"/>
  <c r="N528" i="6"/>
  <c r="I492" i="6"/>
  <c r="J492" i="6" s="1"/>
  <c r="K492" i="6" s="1"/>
  <c r="L492" i="6" s="1"/>
  <c r="N492" i="6"/>
  <c r="I359" i="6"/>
  <c r="J359" i="6" s="1"/>
  <c r="K359" i="6" s="1"/>
  <c r="L359" i="6" s="1"/>
  <c r="N359" i="6"/>
  <c r="N515" i="6"/>
  <c r="I515" i="6"/>
  <c r="J515" i="6" s="1"/>
  <c r="K515" i="6" s="1"/>
  <c r="L515" i="6" s="1"/>
  <c r="I463" i="6"/>
  <c r="J463" i="6" s="1"/>
  <c r="K463" i="6" s="1"/>
  <c r="L463" i="6" s="1"/>
  <c r="N463" i="6"/>
  <c r="N449" i="6"/>
  <c r="I449" i="6"/>
  <c r="J449" i="6" s="1"/>
  <c r="K449" i="6" s="1"/>
  <c r="L449" i="6" s="1"/>
  <c r="P449" i="6" s="1"/>
  <c r="N416" i="6"/>
  <c r="I416" i="6"/>
  <c r="J416" i="6" s="1"/>
  <c r="K416" i="6" s="1"/>
  <c r="L416" i="6" s="1"/>
  <c r="N352" i="6"/>
  <c r="I352" i="6"/>
  <c r="J352" i="6" s="1"/>
  <c r="K352" i="6" s="1"/>
  <c r="L352" i="6" s="1"/>
  <c r="I349" i="6"/>
  <c r="J349" i="6" s="1"/>
  <c r="K349" i="6" s="1"/>
  <c r="L349" i="6" s="1"/>
  <c r="N349" i="6"/>
  <c r="I454" i="6"/>
  <c r="J454" i="6" s="1"/>
  <c r="K454" i="6" s="1"/>
  <c r="L454" i="6" s="1"/>
  <c r="P454" i="6" s="1"/>
  <c r="N435" i="6"/>
  <c r="N432" i="6"/>
  <c r="N419" i="6"/>
  <c r="P419" i="6" s="1"/>
  <c r="N391" i="6"/>
  <c r="I375" i="6"/>
  <c r="J375" i="6" s="1"/>
  <c r="K375" i="6" s="1"/>
  <c r="L375" i="6" s="1"/>
  <c r="P375" i="6" s="1"/>
  <c r="N344" i="6"/>
  <c r="N338" i="6"/>
  <c r="N312" i="6"/>
  <c r="N296" i="6"/>
  <c r="N260" i="6"/>
  <c r="N259" i="6"/>
  <c r="N197" i="6"/>
  <c r="I197" i="6"/>
  <c r="J197" i="6" s="1"/>
  <c r="K197" i="6" s="1"/>
  <c r="L197" i="6" s="1"/>
  <c r="P197" i="6" s="1"/>
  <c r="N172" i="6"/>
  <c r="I172" i="6"/>
  <c r="J172" i="6" s="1"/>
  <c r="K172" i="6" s="1"/>
  <c r="L172" i="6" s="1"/>
  <c r="I144" i="6"/>
  <c r="J144" i="6" s="1"/>
  <c r="K144" i="6" s="1"/>
  <c r="L144" i="6" s="1"/>
  <c r="N144" i="6"/>
  <c r="I248" i="6"/>
  <c r="J248" i="6" s="1"/>
  <c r="K248" i="6" s="1"/>
  <c r="L248" i="6" s="1"/>
  <c r="N248" i="6"/>
  <c r="N220" i="6"/>
  <c r="I220" i="6"/>
  <c r="J220" i="6" s="1"/>
  <c r="K220" i="6" s="1"/>
  <c r="L220" i="6" s="1"/>
  <c r="N128" i="6"/>
  <c r="I128" i="6"/>
  <c r="J128" i="6" s="1"/>
  <c r="K128" i="6" s="1"/>
  <c r="L128" i="6" s="1"/>
  <c r="I321" i="6"/>
  <c r="J321" i="6" s="1"/>
  <c r="K321" i="6" s="1"/>
  <c r="L321" i="6" s="1"/>
  <c r="P321" i="6" s="1"/>
  <c r="N321" i="6"/>
  <c r="N278" i="6"/>
  <c r="I278" i="6"/>
  <c r="J278" i="6" s="1"/>
  <c r="K278" i="6" s="1"/>
  <c r="L278" i="6" s="1"/>
  <c r="I293" i="6"/>
  <c r="J293" i="6" s="1"/>
  <c r="K293" i="6" s="1"/>
  <c r="L293" i="6" s="1"/>
  <c r="P293" i="6" s="1"/>
  <c r="N293" i="6"/>
  <c r="I254" i="6"/>
  <c r="J254" i="6" s="1"/>
  <c r="K254" i="6" s="1"/>
  <c r="L254" i="6" s="1"/>
  <c r="N254" i="6"/>
  <c r="N251" i="6"/>
  <c r="I251" i="6"/>
  <c r="J251" i="6" s="1"/>
  <c r="K251" i="6" s="1"/>
  <c r="L251" i="6" s="1"/>
  <c r="N237" i="6"/>
  <c r="I237" i="6"/>
  <c r="J237" i="6" s="1"/>
  <c r="K237" i="6" s="1"/>
  <c r="L237" i="6" s="1"/>
  <c r="I194" i="6"/>
  <c r="J194" i="6" s="1"/>
  <c r="K194" i="6" s="1"/>
  <c r="L194" i="6" s="1"/>
  <c r="N194" i="6"/>
  <c r="I192" i="6"/>
  <c r="J192" i="6" s="1"/>
  <c r="K192" i="6" s="1"/>
  <c r="L192" i="6" s="1"/>
  <c r="N192" i="6"/>
  <c r="N154" i="6"/>
  <c r="I154" i="6"/>
  <c r="J154" i="6" s="1"/>
  <c r="K154" i="6" s="1"/>
  <c r="L154" i="6" s="1"/>
  <c r="N230" i="6"/>
  <c r="I226" i="6"/>
  <c r="J226" i="6" s="1"/>
  <c r="K226" i="6" s="1"/>
  <c r="L226" i="6" s="1"/>
  <c r="P226" i="6" s="1"/>
  <c r="I215" i="6"/>
  <c r="J215" i="6" s="1"/>
  <c r="K215" i="6" s="1"/>
  <c r="L215" i="6" s="1"/>
  <c r="P215" i="6" s="1"/>
  <c r="I211" i="6"/>
  <c r="J211" i="6" s="1"/>
  <c r="K211" i="6" s="1"/>
  <c r="L211" i="6" s="1"/>
  <c r="P211" i="6" s="1"/>
  <c r="N205" i="6"/>
  <c r="I200" i="6"/>
  <c r="J200" i="6" s="1"/>
  <c r="K200" i="6" s="1"/>
  <c r="L200" i="6" s="1"/>
  <c r="P200" i="6" s="1"/>
  <c r="I184" i="6"/>
  <c r="J184" i="6" s="1"/>
  <c r="K184" i="6"/>
  <c r="L184" i="6" s="1"/>
  <c r="P184" i="6" s="1"/>
  <c r="I176" i="6"/>
  <c r="J176" i="6" s="1"/>
  <c r="K176" i="6" s="1"/>
  <c r="L176" i="6"/>
  <c r="P176" i="6" s="1"/>
  <c r="I148" i="6"/>
  <c r="J148" i="6" s="1"/>
  <c r="K148" i="6" s="1"/>
  <c r="L148" i="6" s="1"/>
  <c r="P148" i="6" s="1"/>
  <c r="N140" i="6"/>
  <c r="I132" i="6"/>
  <c r="J132" i="6" s="1"/>
  <c r="K132" i="6" s="1"/>
  <c r="L132" i="6" s="1"/>
  <c r="P132" i="6" s="1"/>
  <c r="I126" i="6"/>
  <c r="J126" i="6" s="1"/>
  <c r="K126" i="6" s="1"/>
  <c r="L126" i="6" s="1"/>
  <c r="N120" i="6"/>
  <c r="N117" i="6"/>
  <c r="N100" i="6"/>
  <c r="I100" i="6"/>
  <c r="J100" i="6" s="1"/>
  <c r="K100" i="6" s="1"/>
  <c r="L100" i="6" s="1"/>
  <c r="P100" i="6" s="1"/>
  <c r="N93" i="6"/>
  <c r="I93" i="6"/>
  <c r="J93" i="6" s="1"/>
  <c r="K93" i="6" s="1"/>
  <c r="L93" i="6" s="1"/>
  <c r="P93" i="6" s="1"/>
  <c r="I108" i="6"/>
  <c r="J108" i="6" s="1"/>
  <c r="K108" i="6" s="1"/>
  <c r="L108" i="6" s="1"/>
  <c r="N108" i="6"/>
  <c r="N92" i="6"/>
  <c r="I66" i="6"/>
  <c r="J66" i="6" s="1"/>
  <c r="K66" i="6" s="1"/>
  <c r="L66" i="6" s="1"/>
  <c r="P66" i="6" s="1"/>
  <c r="N66" i="6"/>
  <c r="N64" i="6"/>
  <c r="N58" i="6"/>
  <c r="I38" i="6"/>
  <c r="J38" i="6" s="1"/>
  <c r="K38" i="6" s="1"/>
  <c r="L38" i="6" s="1"/>
  <c r="N38" i="6"/>
  <c r="N34" i="6"/>
  <c r="I3" i="6"/>
  <c r="J3" i="6" s="1"/>
  <c r="K3" i="6" s="1"/>
  <c r="L3" i="6" s="1"/>
  <c r="I86" i="6"/>
  <c r="J86" i="6" s="1"/>
  <c r="K86" i="6" s="1"/>
  <c r="L86" i="6" s="1"/>
  <c r="I68" i="6"/>
  <c r="J68" i="6" s="1"/>
  <c r="K68" i="6" s="1"/>
  <c r="L68" i="6" s="1"/>
  <c r="P68" i="6" s="1"/>
  <c r="N68" i="6"/>
  <c r="I62" i="6"/>
  <c r="J62" i="6" s="1"/>
  <c r="K62" i="6" s="1"/>
  <c r="L62" i="6" s="1"/>
  <c r="P62" i="6" s="1"/>
  <c r="N60" i="6"/>
  <c r="I60" i="6"/>
  <c r="J60" i="6" s="1"/>
  <c r="K60" i="6" s="1"/>
  <c r="L60" i="6" s="1"/>
  <c r="I28" i="6"/>
  <c r="J28" i="6" s="1"/>
  <c r="K28" i="6" s="1"/>
  <c r="L28" i="6" s="1"/>
  <c r="N23" i="6"/>
  <c r="I23" i="6"/>
  <c r="J23" i="6" s="1"/>
  <c r="K23" i="6" s="1"/>
  <c r="L23" i="6" s="1"/>
  <c r="I18" i="6"/>
  <c r="J18" i="6" s="1"/>
  <c r="K18" i="6" s="1"/>
  <c r="L18" i="6" s="1"/>
  <c r="P18" i="6" s="1"/>
  <c r="N18" i="6"/>
  <c r="N76" i="6"/>
  <c r="I76" i="6"/>
  <c r="J76" i="6" s="1"/>
  <c r="K76" i="6" s="1"/>
  <c r="L76" i="6" s="1"/>
  <c r="I57" i="6"/>
  <c r="J57" i="6" s="1"/>
  <c r="K57" i="6" s="1"/>
  <c r="L57" i="6" s="1"/>
  <c r="P57" i="6" s="1"/>
  <c r="N57" i="6"/>
  <c r="I54" i="6"/>
  <c r="J54" i="6" s="1"/>
  <c r="K54" i="6" s="1"/>
  <c r="L54" i="6" s="1"/>
  <c r="P54" i="6" s="1"/>
  <c r="N54" i="6"/>
  <c r="N26" i="6"/>
  <c r="I26" i="6"/>
  <c r="J26" i="6" s="1"/>
  <c r="K26" i="6"/>
  <c r="L26" i="6" s="1"/>
  <c r="P26" i="6" s="1"/>
  <c r="I19" i="6"/>
  <c r="J19" i="6" s="1"/>
  <c r="K19" i="6" s="1"/>
  <c r="L19" i="6" s="1"/>
  <c r="N19" i="6"/>
  <c r="N8" i="6"/>
  <c r="N84" i="6"/>
  <c r="N52" i="6"/>
  <c r="I52" i="6"/>
  <c r="J52" i="6" s="1"/>
  <c r="K52" i="6" s="1"/>
  <c r="L52" i="6" s="1"/>
  <c r="P52" i="6" s="1"/>
  <c r="N48" i="6"/>
  <c r="I48" i="6"/>
  <c r="J48" i="6" s="1"/>
  <c r="K48" i="6" s="1"/>
  <c r="L48" i="6" s="1"/>
  <c r="P48" i="6" s="1"/>
  <c r="N44" i="6"/>
  <c r="I44" i="6"/>
  <c r="J44" i="6" s="1"/>
  <c r="K44" i="6" s="1"/>
  <c r="L44" i="6" s="1"/>
  <c r="I30" i="6"/>
  <c r="J30" i="6" s="1"/>
  <c r="K30" i="6" s="1"/>
  <c r="L30" i="6" s="1"/>
  <c r="N30" i="6"/>
  <c r="N2" i="6"/>
  <c r="I2" i="6"/>
  <c r="J2" i="6" s="1"/>
  <c r="K2" i="6" s="1"/>
  <c r="L2" i="6" s="1"/>
  <c r="N22" i="6"/>
  <c r="N110" i="6" l="1"/>
  <c r="I110" i="6"/>
  <c r="J110" i="6" s="1"/>
  <c r="K110" i="6" s="1"/>
  <c r="L110" i="6" s="1"/>
  <c r="P110" i="6" s="1"/>
  <c r="P106" i="6"/>
  <c r="I102" i="6"/>
  <c r="J102" i="6" s="1"/>
  <c r="K102" i="6" s="1"/>
  <c r="L102" i="6" s="1"/>
  <c r="N102" i="6"/>
  <c r="N42" i="6"/>
  <c r="I42" i="6"/>
  <c r="J42" i="6" s="1"/>
  <c r="K42" i="6" s="1"/>
  <c r="L42" i="6" s="1"/>
  <c r="P42" i="6" s="1"/>
  <c r="N24" i="6"/>
  <c r="I24" i="6"/>
  <c r="J24" i="6" s="1"/>
  <c r="K24" i="6" s="1"/>
  <c r="L24" i="6" s="1"/>
  <c r="P20" i="6"/>
  <c r="P16" i="6"/>
  <c r="N12" i="6"/>
  <c r="I12" i="6"/>
  <c r="J12" i="6" s="1"/>
  <c r="K12" i="6" s="1"/>
  <c r="L12" i="6" s="1"/>
  <c r="P192" i="6"/>
  <c r="P237" i="6"/>
  <c r="P128" i="6"/>
  <c r="P644" i="6"/>
  <c r="P671" i="6"/>
  <c r="P123" i="6"/>
  <c r="P127" i="6"/>
  <c r="P119" i="6"/>
  <c r="I142" i="6"/>
  <c r="J142" i="6" s="1"/>
  <c r="K142" i="6" s="1"/>
  <c r="L142" i="6" s="1"/>
  <c r="P142" i="6" s="1"/>
  <c r="N20" i="6"/>
  <c r="P400" i="6"/>
  <c r="N32" i="6"/>
  <c r="P32" i="6" s="1"/>
  <c r="N395" i="6"/>
  <c r="P395" i="6" s="1"/>
  <c r="N16" i="6"/>
  <c r="I239" i="6"/>
  <c r="J239" i="6" s="1"/>
  <c r="K239" i="6" s="1"/>
  <c r="L239" i="6" s="1"/>
  <c r="N239" i="6"/>
  <c r="P239" i="6" s="1"/>
  <c r="I231" i="6"/>
  <c r="J231" i="6" s="1"/>
  <c r="K231" i="6" s="1"/>
  <c r="L231" i="6" s="1"/>
  <c r="N231" i="6"/>
  <c r="N223" i="6"/>
  <c r="I223" i="6"/>
  <c r="J223" i="6" s="1"/>
  <c r="K223" i="6" s="1"/>
  <c r="L223" i="6" s="1"/>
  <c r="P223" i="6" s="1"/>
  <c r="N155" i="6"/>
  <c r="I155" i="6"/>
  <c r="J155" i="6" s="1"/>
  <c r="K155" i="6" s="1"/>
  <c r="L155" i="6" s="1"/>
  <c r="N151" i="6"/>
  <c r="I151" i="6"/>
  <c r="J151" i="6" s="1"/>
  <c r="K151" i="6" s="1"/>
  <c r="L151" i="6" s="1"/>
  <c r="P151" i="6" s="1"/>
  <c r="P28" i="6"/>
  <c r="P86" i="6"/>
  <c r="N460" i="6"/>
  <c r="I460" i="6"/>
  <c r="J460" i="6" s="1"/>
  <c r="K460" i="6" s="1"/>
  <c r="L460" i="6" s="1"/>
  <c r="N452" i="6"/>
  <c r="I452" i="6"/>
  <c r="J452" i="6" s="1"/>
  <c r="K452" i="6" s="1"/>
  <c r="L452" i="6" s="1"/>
  <c r="P452" i="6" s="1"/>
  <c r="N440" i="6"/>
  <c r="I440" i="6"/>
  <c r="J440" i="6" s="1"/>
  <c r="K440" i="6" s="1"/>
  <c r="L440" i="6" s="1"/>
  <c r="N436" i="6"/>
  <c r="I436" i="6"/>
  <c r="J436" i="6" s="1"/>
  <c r="K436" i="6" s="1"/>
  <c r="L436" i="6" s="1"/>
  <c r="P436" i="6" s="1"/>
  <c r="P428" i="6"/>
  <c r="P427" i="6"/>
  <c r="N424" i="6"/>
  <c r="I424" i="6"/>
  <c r="J424" i="6" s="1"/>
  <c r="K424" i="6" s="1"/>
  <c r="L424" i="6" s="1"/>
  <c r="P424" i="6" s="1"/>
  <c r="N420" i="6"/>
  <c r="I420" i="6"/>
  <c r="J420" i="6" s="1"/>
  <c r="K420" i="6" s="1"/>
  <c r="L420" i="6" s="1"/>
  <c r="N415" i="6"/>
  <c r="I415" i="6"/>
  <c r="J415" i="6" s="1"/>
  <c r="K415" i="6" s="1"/>
  <c r="L415" i="6" s="1"/>
  <c r="P415" i="6" s="1"/>
  <c r="P394" i="6"/>
  <c r="P355" i="6"/>
  <c r="I347" i="6"/>
  <c r="J347" i="6" s="1"/>
  <c r="K347" i="6" s="1"/>
  <c r="L347" i="6" s="1"/>
  <c r="N347" i="6"/>
  <c r="I339" i="6"/>
  <c r="J339" i="6" s="1"/>
  <c r="K339" i="6" s="1"/>
  <c r="L339" i="6" s="1"/>
  <c r="P339" i="6" s="1"/>
  <c r="N339" i="6"/>
  <c r="P335" i="6"/>
  <c r="N331" i="6"/>
  <c r="I331" i="6"/>
  <c r="J331" i="6" s="1"/>
  <c r="K331" i="6" s="1"/>
  <c r="L331" i="6" s="1"/>
  <c r="P331" i="6" s="1"/>
  <c r="N327" i="6"/>
  <c r="I327" i="6"/>
  <c r="J327" i="6" s="1"/>
  <c r="K327" i="6" s="1"/>
  <c r="L327" i="6" s="1"/>
  <c r="N323" i="6"/>
  <c r="I323" i="6"/>
  <c r="J323" i="6" s="1"/>
  <c r="K323" i="6" s="1"/>
  <c r="L323" i="6" s="1"/>
  <c r="P323" i="6" s="1"/>
  <c r="P313" i="6"/>
  <c r="N305" i="6"/>
  <c r="I305" i="6"/>
  <c r="J305" i="6" s="1"/>
  <c r="K305" i="6" s="1"/>
  <c r="L305" i="6" s="1"/>
  <c r="P305" i="6" s="1"/>
  <c r="N281" i="6"/>
  <c r="I281" i="6"/>
  <c r="J281" i="6" s="1"/>
  <c r="K281" i="6" s="1"/>
  <c r="L281" i="6" s="1"/>
  <c r="N265" i="6"/>
  <c r="I265" i="6"/>
  <c r="J265" i="6" s="1"/>
  <c r="K265" i="6" s="1"/>
  <c r="L265" i="6" s="1"/>
  <c r="P265" i="6" s="1"/>
  <c r="P175" i="6"/>
  <c r="P631" i="6"/>
  <c r="P76" i="6"/>
  <c r="P108" i="6"/>
  <c r="P220" i="6"/>
  <c r="P451" i="6"/>
  <c r="P25" i="6"/>
  <c r="P91" i="6"/>
  <c r="P95" i="6"/>
  <c r="P87" i="6"/>
  <c r="N106" i="6"/>
  <c r="P396" i="6"/>
  <c r="I319" i="6"/>
  <c r="J319" i="6" s="1"/>
  <c r="K319" i="6" s="1"/>
  <c r="L319" i="6" s="1"/>
  <c r="P319" i="6" s="1"/>
  <c r="N363" i="6"/>
  <c r="P363" i="6" s="1"/>
  <c r="I98" i="6"/>
  <c r="J98" i="6" s="1"/>
  <c r="K98" i="6" s="1"/>
  <c r="L98" i="6" s="1"/>
  <c r="P98" i="6" s="1"/>
  <c r="P185" i="6"/>
  <c r="P29" i="6"/>
  <c r="P21" i="6"/>
  <c r="P217" i="6"/>
  <c r="P165" i="6"/>
  <c r="P41" i="6"/>
  <c r="P298" i="6"/>
  <c r="P35" i="6"/>
  <c r="P233" i="6"/>
  <c r="P236" i="6"/>
  <c r="P79" i="6"/>
  <c r="N619" i="6"/>
  <c r="N491" i="6"/>
  <c r="P491" i="6" s="1"/>
  <c r="P401" i="6"/>
  <c r="P33" i="6"/>
  <c r="P664" i="6"/>
  <c r="P37" i="6"/>
  <c r="P320" i="6"/>
  <c r="N453" i="6"/>
  <c r="I453" i="6"/>
  <c r="J453" i="6" s="1"/>
  <c r="K453" i="6" s="1"/>
  <c r="L453" i="6" s="1"/>
  <c r="P453" i="6" s="1"/>
  <c r="P445" i="6"/>
  <c r="N441" i="6"/>
  <c r="I441" i="6"/>
  <c r="J441" i="6" s="1"/>
  <c r="K441" i="6" s="1"/>
  <c r="L441" i="6" s="1"/>
  <c r="P441" i="6" s="1"/>
  <c r="P336" i="6"/>
  <c r="P131" i="6"/>
  <c r="P253" i="6"/>
  <c r="P204" i="6"/>
  <c r="P723" i="6"/>
  <c r="I666" i="6"/>
  <c r="J666" i="6" s="1"/>
  <c r="K666" i="6" s="1"/>
  <c r="L666" i="6" s="1"/>
  <c r="N642" i="6"/>
  <c r="I642" i="6"/>
  <c r="J642" i="6" s="1"/>
  <c r="K642" i="6" s="1"/>
  <c r="L642" i="6" s="1"/>
  <c r="P642" i="6" s="1"/>
  <c r="I634" i="6"/>
  <c r="J634" i="6" s="1"/>
  <c r="K634" i="6" s="1"/>
  <c r="L634" i="6" s="1"/>
  <c r="P634" i="6" s="1"/>
  <c r="N634" i="6"/>
  <c r="I630" i="6"/>
  <c r="J630" i="6" s="1"/>
  <c r="K630" i="6" s="1"/>
  <c r="L630" i="6" s="1"/>
  <c r="P630" i="6" s="1"/>
  <c r="I618" i="6"/>
  <c r="J618" i="6" s="1"/>
  <c r="K618" i="6" s="1"/>
  <c r="L618" i="6" s="1"/>
  <c r="I602" i="6"/>
  <c r="J602" i="6" s="1"/>
  <c r="K602" i="6" s="1"/>
  <c r="L602" i="6" s="1"/>
  <c r="P602" i="6" s="1"/>
  <c r="I570" i="6"/>
  <c r="J570" i="6" s="1"/>
  <c r="K570" i="6" s="1"/>
  <c r="L570" i="6" s="1"/>
  <c r="I554" i="6"/>
  <c r="J554" i="6" s="1"/>
  <c r="K554" i="6" s="1"/>
  <c r="L554" i="6" s="1"/>
  <c r="P553" i="6"/>
  <c r="I550" i="6"/>
  <c r="J550" i="6" s="1"/>
  <c r="K550" i="6" s="1"/>
  <c r="L550" i="6" s="1"/>
  <c r="P550" i="6" s="1"/>
  <c r="N546" i="6"/>
  <c r="I546" i="6"/>
  <c r="J546" i="6" s="1"/>
  <c r="K546" i="6" s="1"/>
  <c r="L546" i="6" s="1"/>
  <c r="I514" i="6"/>
  <c r="J514" i="6" s="1"/>
  <c r="K514" i="6" s="1"/>
  <c r="L514" i="6" s="1"/>
  <c r="P513" i="6"/>
  <c r="I506" i="6"/>
  <c r="J506" i="6" s="1"/>
  <c r="K506" i="6" s="1"/>
  <c r="L506" i="6" s="1"/>
  <c r="I486" i="6"/>
  <c r="J486" i="6" s="1"/>
  <c r="K486" i="6" s="1"/>
  <c r="L486" i="6" s="1"/>
  <c r="I84" i="6"/>
  <c r="J84" i="6" s="1"/>
  <c r="K84" i="6" s="1"/>
  <c r="L84" i="6" s="1"/>
  <c r="P84" i="6" s="1"/>
  <c r="P232" i="6"/>
  <c r="P186" i="6"/>
  <c r="P493" i="6"/>
  <c r="P509" i="6"/>
  <c r="P537" i="6"/>
  <c r="P502" i="6"/>
  <c r="P462" i="6"/>
  <c r="P685" i="6"/>
  <c r="P337" i="6"/>
  <c r="N731" i="6"/>
  <c r="I731" i="6"/>
  <c r="J731" i="6" s="1"/>
  <c r="K731" i="6" s="1"/>
  <c r="L731" i="6" s="1"/>
  <c r="N717" i="6"/>
  <c r="I717" i="6"/>
  <c r="J717" i="6" s="1"/>
  <c r="K717" i="6" s="1"/>
  <c r="L717" i="6" s="1"/>
  <c r="I667" i="6"/>
  <c r="J667" i="6" s="1"/>
  <c r="K667" i="6" s="1"/>
  <c r="L667" i="6" s="1"/>
  <c r="N667" i="6"/>
  <c r="N647" i="6"/>
  <c r="I647" i="6"/>
  <c r="J647" i="6" s="1"/>
  <c r="K647" i="6" s="1"/>
  <c r="L647" i="6" s="1"/>
  <c r="N615" i="6"/>
  <c r="I615" i="6"/>
  <c r="J615" i="6" s="1"/>
  <c r="K615" i="6" s="1"/>
  <c r="L615" i="6" s="1"/>
  <c r="P615" i="6" s="1"/>
  <c r="I603" i="6"/>
  <c r="J603" i="6" s="1"/>
  <c r="K603" i="6" s="1"/>
  <c r="L603" i="6" s="1"/>
  <c r="P603" i="6" s="1"/>
  <c r="N603" i="6"/>
  <c r="N583" i="6"/>
  <c r="I583" i="6"/>
  <c r="J583" i="6" s="1"/>
  <c r="K583" i="6" s="1"/>
  <c r="L583" i="6" s="1"/>
  <c r="P583" i="6" s="1"/>
  <c r="P527" i="6"/>
  <c r="N519" i="6"/>
  <c r="I519" i="6"/>
  <c r="J519" i="6" s="1"/>
  <c r="K519" i="6" s="1"/>
  <c r="L519" i="6" s="1"/>
  <c r="N487" i="6"/>
  <c r="I487" i="6"/>
  <c r="J487" i="6" s="1"/>
  <c r="K487" i="6" s="1"/>
  <c r="L487" i="6" s="1"/>
  <c r="P487" i="6" s="1"/>
  <c r="I296" i="6"/>
  <c r="J296" i="6" s="1"/>
  <c r="K296" i="6" s="1"/>
  <c r="L296" i="6" s="1"/>
  <c r="P296" i="6" s="1"/>
  <c r="N288" i="6"/>
  <c r="I288" i="6"/>
  <c r="J288" i="6" s="1"/>
  <c r="K288" i="6" s="1"/>
  <c r="L288" i="6" s="1"/>
  <c r="I284" i="6"/>
  <c r="J284" i="6" s="1"/>
  <c r="K284" i="6" s="1"/>
  <c r="L284" i="6" s="1"/>
  <c r="P284" i="6" s="1"/>
  <c r="N264" i="6"/>
  <c r="I264" i="6"/>
  <c r="J264" i="6" s="1"/>
  <c r="K264" i="6" s="1"/>
  <c r="L264" i="6" s="1"/>
  <c r="N141" i="6"/>
  <c r="I141" i="6"/>
  <c r="J141" i="6" s="1"/>
  <c r="K141" i="6" s="1"/>
  <c r="L141" i="6" s="1"/>
  <c r="P141" i="6" s="1"/>
  <c r="N133" i="6"/>
  <c r="I133" i="6"/>
  <c r="J133" i="6" s="1"/>
  <c r="K133" i="6" s="1"/>
  <c r="L133" i="6" s="1"/>
  <c r="N125" i="6"/>
  <c r="I125" i="6"/>
  <c r="J125" i="6" s="1"/>
  <c r="K125" i="6" s="1"/>
  <c r="L125" i="6" s="1"/>
  <c r="P125" i="6" s="1"/>
  <c r="I105" i="6"/>
  <c r="J105" i="6" s="1"/>
  <c r="K105" i="6" s="1"/>
  <c r="L105" i="6" s="1"/>
  <c r="P105" i="6" s="1"/>
  <c r="N53" i="6"/>
  <c r="I53" i="6"/>
  <c r="J53" i="6" s="1"/>
  <c r="K53" i="6" s="1"/>
  <c r="L53" i="6" s="1"/>
  <c r="P53" i="6" s="1"/>
  <c r="I49" i="6"/>
  <c r="J49" i="6" s="1"/>
  <c r="K49" i="6" s="1"/>
  <c r="L49" i="6" s="1"/>
  <c r="P49" i="6" s="1"/>
  <c r="P369" i="6"/>
  <c r="P699" i="6"/>
  <c r="P385" i="6"/>
  <c r="P377" i="6"/>
  <c r="P143" i="6"/>
  <c r="P302" i="6"/>
  <c r="P568" i="6"/>
  <c r="P632" i="6"/>
  <c r="I540" i="6"/>
  <c r="J540" i="6" s="1"/>
  <c r="K540" i="6" s="1"/>
  <c r="L540" i="6" s="1"/>
  <c r="I332" i="6"/>
  <c r="J332" i="6" s="1"/>
  <c r="K332" i="6" s="1"/>
  <c r="L332" i="6" s="1"/>
  <c r="I156" i="6"/>
  <c r="J156" i="6" s="1"/>
  <c r="K156" i="6" s="1"/>
  <c r="L156" i="6" s="1"/>
  <c r="I152" i="6"/>
  <c r="J152" i="6" s="1"/>
  <c r="K152" i="6" s="1"/>
  <c r="L152" i="6" s="1"/>
  <c r="P455" i="6"/>
  <c r="P737" i="6"/>
  <c r="P317" i="6"/>
  <c r="P393" i="6"/>
  <c r="I581" i="6"/>
  <c r="J581" i="6" s="1"/>
  <c r="K581" i="6" s="1"/>
  <c r="L581" i="6" s="1"/>
  <c r="I565" i="6"/>
  <c r="J565" i="6" s="1"/>
  <c r="K565" i="6" s="1"/>
  <c r="L565" i="6" s="1"/>
  <c r="I549" i="6"/>
  <c r="J549" i="6" s="1"/>
  <c r="K549" i="6" s="1"/>
  <c r="L549" i="6" s="1"/>
  <c r="I525" i="6"/>
  <c r="J525" i="6" s="1"/>
  <c r="K525" i="6" s="1"/>
  <c r="L525" i="6" s="1"/>
  <c r="P525" i="6" s="1"/>
  <c r="I469" i="6"/>
  <c r="J469" i="6" s="1"/>
  <c r="K469" i="6" s="1"/>
  <c r="L469" i="6" s="1"/>
  <c r="P469" i="6" s="1"/>
  <c r="I435" i="6"/>
  <c r="J435" i="6" s="1"/>
  <c r="K435" i="6" s="1"/>
  <c r="L435" i="6" s="1"/>
  <c r="P435" i="6" s="1"/>
  <c r="I382" i="6"/>
  <c r="J382" i="6" s="1"/>
  <c r="K382" i="6" s="1"/>
  <c r="L382" i="6" s="1"/>
  <c r="P382" i="6" s="1"/>
  <c r="I358" i="6"/>
  <c r="J358" i="6" s="1"/>
  <c r="K358" i="6" s="1"/>
  <c r="L358" i="6" s="1"/>
  <c r="P358" i="6" s="1"/>
  <c r="I346" i="6"/>
  <c r="J346" i="6" s="1"/>
  <c r="K346" i="6" s="1"/>
  <c r="L346" i="6" s="1"/>
  <c r="I338" i="6"/>
  <c r="J338" i="6" s="1"/>
  <c r="K338" i="6" s="1"/>
  <c r="L338" i="6" s="1"/>
  <c r="P338" i="6" s="1"/>
  <c r="I96" i="6"/>
  <c r="J96" i="6" s="1"/>
  <c r="K96" i="6" s="1"/>
  <c r="L96" i="6" s="1"/>
  <c r="I92" i="6"/>
  <c r="J92" i="6" s="1"/>
  <c r="K92" i="6" s="1"/>
  <c r="L92" i="6" s="1"/>
  <c r="P92" i="6" s="1"/>
  <c r="I83" i="6"/>
  <c r="J83" i="6" s="1"/>
  <c r="K83" i="6" s="1"/>
  <c r="L83" i="6" s="1"/>
  <c r="P83" i="6" s="1"/>
  <c r="I34" i="6"/>
  <c r="J34" i="6" s="1"/>
  <c r="K34" i="6" s="1"/>
  <c r="L34" i="6" s="1"/>
  <c r="P34" i="6" s="1"/>
  <c r="P8" i="6"/>
  <c r="P144" i="6"/>
  <c r="P567" i="6"/>
  <c r="P643" i="6"/>
  <c r="P43" i="6"/>
  <c r="P139" i="6"/>
  <c r="P266" i="6"/>
  <c r="P299" i="6"/>
  <c r="P368" i="6"/>
  <c r="P46" i="6"/>
  <c r="P267" i="6"/>
  <c r="P61" i="6"/>
  <c r="P166" i="6"/>
  <c r="P386" i="6"/>
  <c r="P410" i="6"/>
  <c r="P44" i="6"/>
  <c r="P65" i="6"/>
  <c r="P177" i="6"/>
  <c r="P283" i="6"/>
  <c r="P172" i="6"/>
  <c r="P416" i="6"/>
  <c r="P19" i="6"/>
  <c r="P154" i="6"/>
  <c r="P278" i="6"/>
  <c r="P359" i="6"/>
  <c r="P596" i="6"/>
  <c r="P663" i="6"/>
  <c r="P129" i="6"/>
  <c r="P257" i="6"/>
  <c r="P69" i="6"/>
  <c r="P228" i="6"/>
  <c r="P206" i="6"/>
  <c r="P246" i="6"/>
  <c r="P77" i="6"/>
  <c r="P242" i="6"/>
  <c r="P36" i="6"/>
  <c r="P113" i="6"/>
  <c r="P40" i="6"/>
  <c r="P171" i="6"/>
  <c r="P181" i="6"/>
  <c r="P351" i="6"/>
  <c r="P364" i="6"/>
  <c r="P103" i="6"/>
  <c r="P182" i="6"/>
  <c r="P381" i="6"/>
  <c r="P402" i="6"/>
  <c r="P303" i="6"/>
  <c r="P425" i="6"/>
  <c r="P221" i="6"/>
  <c r="P135" i="6"/>
  <c r="P288" i="6"/>
  <c r="P348" i="6"/>
  <c r="P618" i="6"/>
  <c r="I594" i="6"/>
  <c r="J594" i="6" s="1"/>
  <c r="K594" i="6" s="1"/>
  <c r="L594" i="6" s="1"/>
  <c r="P594" i="6" s="1"/>
  <c r="P506" i="6"/>
  <c r="N554" i="6"/>
  <c r="P554" i="6" s="1"/>
  <c r="P647" i="6"/>
  <c r="P466" i="6"/>
  <c r="N570" i="6"/>
  <c r="P438" i="6"/>
  <c r="I490" i="6"/>
  <c r="J490" i="6" s="1"/>
  <c r="K490" i="6" s="1"/>
  <c r="L490" i="6" s="1"/>
  <c r="P490" i="6" s="1"/>
  <c r="N709" i="6"/>
  <c r="I709" i="6"/>
  <c r="J709" i="6" s="1"/>
  <c r="K709" i="6" s="1"/>
  <c r="L709" i="6" s="1"/>
  <c r="N698" i="6"/>
  <c r="I698" i="6"/>
  <c r="J698" i="6" s="1"/>
  <c r="K698" i="6" s="1"/>
  <c r="L698" i="6" s="1"/>
  <c r="P698" i="6" s="1"/>
  <c r="P311" i="6"/>
  <c r="P101" i="6"/>
  <c r="P234" i="6"/>
  <c r="P520" i="6"/>
  <c r="P378" i="6"/>
  <c r="P485" i="6"/>
  <c r="P517" i="6"/>
  <c r="P494" i="6"/>
  <c r="P518" i="6"/>
  <c r="P121" i="6"/>
  <c r="P504" i="6"/>
  <c r="P145" i="6"/>
  <c r="P245" i="6"/>
  <c r="P73" i="6"/>
  <c r="P686" i="6"/>
  <c r="P82" i="6"/>
  <c r="N666" i="6"/>
  <c r="P74" i="6"/>
  <c r="P241" i="6"/>
  <c r="I498" i="6"/>
  <c r="J498" i="6" s="1"/>
  <c r="K498" i="6" s="1"/>
  <c r="L498" i="6" s="1"/>
  <c r="P498" i="6" s="1"/>
  <c r="I598" i="6"/>
  <c r="J598" i="6" s="1"/>
  <c r="K598" i="6" s="1"/>
  <c r="L598" i="6" s="1"/>
  <c r="P598" i="6" s="1"/>
  <c r="P332" i="6"/>
  <c r="P213" i="6"/>
  <c r="P437" i="6"/>
  <c r="P327" i="6"/>
  <c r="P282" i="6"/>
  <c r="P300" i="6"/>
  <c r="I562" i="6"/>
  <c r="J562" i="6" s="1"/>
  <c r="K562" i="6" s="1"/>
  <c r="L562" i="6" s="1"/>
  <c r="P562" i="6" s="1"/>
  <c r="P731" i="6"/>
  <c r="P459" i="6"/>
  <c r="P279" i="6"/>
  <c r="P718" i="6"/>
  <c r="I406" i="6"/>
  <c r="J406" i="6" s="1"/>
  <c r="K406" i="6" s="1"/>
  <c r="L406" i="6" s="1"/>
  <c r="P406" i="6" s="1"/>
  <c r="N665" i="6"/>
  <c r="I665" i="6"/>
  <c r="J665" i="6" s="1"/>
  <c r="K665" i="6" s="1"/>
  <c r="L665" i="6" s="1"/>
  <c r="P581" i="6"/>
  <c r="P565" i="6"/>
  <c r="N561" i="6"/>
  <c r="I561" i="6"/>
  <c r="J561" i="6" s="1"/>
  <c r="K561" i="6" s="1"/>
  <c r="L561" i="6" s="1"/>
  <c r="I714" i="6"/>
  <c r="J714" i="6" s="1"/>
  <c r="K714" i="6" s="1"/>
  <c r="L714" i="6" s="1"/>
  <c r="P714" i="6" s="1"/>
  <c r="I706" i="6"/>
  <c r="J706" i="6" s="1"/>
  <c r="K706" i="6" s="1"/>
  <c r="L706" i="6" s="1"/>
  <c r="P706" i="6" s="1"/>
  <c r="I573" i="6"/>
  <c r="J573" i="6" s="1"/>
  <c r="K573" i="6" s="1"/>
  <c r="L573" i="6" s="1"/>
  <c r="P573" i="6" s="1"/>
  <c r="I508" i="6"/>
  <c r="J508" i="6" s="1"/>
  <c r="K508" i="6" s="1"/>
  <c r="L508" i="6" s="1"/>
  <c r="P508" i="6" s="1"/>
  <c r="I429" i="6"/>
  <c r="J429" i="6" s="1"/>
  <c r="K429" i="6" s="1"/>
  <c r="L429" i="6" s="1"/>
  <c r="P429" i="6" s="1"/>
  <c r="I230" i="6"/>
  <c r="J230" i="6" s="1"/>
  <c r="K230" i="6" s="1"/>
  <c r="L230" i="6" s="1"/>
  <c r="P230" i="6" s="1"/>
  <c r="I210" i="6"/>
  <c r="J210" i="6" s="1"/>
  <c r="K210" i="6" s="1"/>
  <c r="L210" i="6" s="1"/>
  <c r="P210" i="6" s="1"/>
  <c r="I160" i="6"/>
  <c r="J160" i="6" s="1"/>
  <c r="K160" i="6" s="1"/>
  <c r="L160" i="6" s="1"/>
  <c r="I140" i="6"/>
  <c r="J140" i="6" s="1"/>
  <c r="K140" i="6" s="1"/>
  <c r="L140" i="6" s="1"/>
  <c r="P140" i="6" s="1"/>
  <c r="I136" i="6"/>
  <c r="J136" i="6" s="1"/>
  <c r="K136" i="6" s="1"/>
  <c r="L136" i="6" s="1"/>
  <c r="I115" i="6"/>
  <c r="J115" i="6" s="1"/>
  <c r="K115" i="6" s="1"/>
  <c r="L115" i="6" s="1"/>
  <c r="P115" i="6" s="1"/>
  <c r="I111" i="6"/>
  <c r="J111" i="6" s="1"/>
  <c r="K111" i="6" s="1"/>
  <c r="L111" i="6" s="1"/>
  <c r="P111" i="6" s="1"/>
  <c r="I58" i="6"/>
  <c r="J58" i="6" s="1"/>
  <c r="K58" i="6" s="1"/>
  <c r="L58" i="6" s="1"/>
  <c r="P58" i="6" s="1"/>
  <c r="I716" i="6"/>
  <c r="J716" i="6" s="1"/>
  <c r="K716" i="6" s="1"/>
  <c r="L716" i="6" s="1"/>
  <c r="P716" i="6" s="1"/>
  <c r="I676" i="6"/>
  <c r="J676" i="6" s="1"/>
  <c r="K676" i="6" s="1"/>
  <c r="L676" i="6" s="1"/>
  <c r="P676" i="6" s="1"/>
  <c r="I588" i="6"/>
  <c r="J588" i="6" s="1"/>
  <c r="K588" i="6" s="1"/>
  <c r="L588" i="6" s="1"/>
  <c r="P588" i="6" s="1"/>
  <c r="I448" i="6"/>
  <c r="J448" i="6" s="1"/>
  <c r="K448" i="6" s="1"/>
  <c r="L448" i="6" s="1"/>
  <c r="I344" i="6"/>
  <c r="J344" i="6" s="1"/>
  <c r="K344" i="6" s="1"/>
  <c r="L344" i="6" s="1"/>
  <c r="P344" i="6" s="1"/>
  <c r="I22" i="6"/>
  <c r="J22" i="6" s="1"/>
  <c r="K22" i="6" s="1"/>
  <c r="L22" i="6" s="1"/>
  <c r="P22" i="6" s="1"/>
  <c r="P30" i="6"/>
  <c r="P117" i="6"/>
  <c r="P248" i="6"/>
  <c r="P463" i="6"/>
  <c r="P399" i="6"/>
  <c r="P640" i="6"/>
  <c r="P627" i="6"/>
  <c r="P604" i="6"/>
  <c r="P372" i="6"/>
  <c r="P388" i="6"/>
  <c r="N739" i="6"/>
  <c r="I739" i="6"/>
  <c r="J739" i="6" s="1"/>
  <c r="K739" i="6" s="1"/>
  <c r="L739" i="6" s="1"/>
  <c r="P126" i="6"/>
  <c r="P254" i="6"/>
  <c r="P23" i="6"/>
  <c r="P194" i="6"/>
  <c r="P251" i="6"/>
  <c r="P515" i="6"/>
  <c r="I719" i="6"/>
  <c r="J719" i="6" s="1"/>
  <c r="K719" i="6" s="1"/>
  <c r="L719" i="6" s="1"/>
  <c r="P719" i="6" s="1"/>
  <c r="P255" i="6"/>
  <c r="P404" i="6"/>
  <c r="P67" i="6"/>
  <c r="I693" i="6"/>
  <c r="J693" i="6" s="1"/>
  <c r="K693" i="6" s="1"/>
  <c r="L693" i="6" s="1"/>
  <c r="N693" i="6"/>
  <c r="P349" i="6"/>
  <c r="P60" i="6"/>
  <c r="I729" i="6"/>
  <c r="J729" i="6" s="1"/>
  <c r="K729" i="6" s="1"/>
  <c r="L729" i="6" s="1"/>
  <c r="P729" i="6" s="1"/>
  <c r="P138" i="6"/>
  <c r="P356" i="6"/>
  <c r="P376" i="6"/>
  <c r="P343" i="6"/>
  <c r="P501" i="6"/>
  <c r="P478" i="6"/>
  <c r="P174" i="6"/>
  <c r="P412" i="6"/>
  <c r="P134" i="6"/>
  <c r="P373" i="6"/>
  <c r="P488" i="6"/>
  <c r="P512" i="6"/>
  <c r="N711" i="6"/>
  <c r="I711" i="6"/>
  <c r="J711" i="6" s="1"/>
  <c r="K711" i="6" s="1"/>
  <c r="L711" i="6" s="1"/>
  <c r="P13" i="6"/>
  <c r="P380" i="6"/>
  <c r="P2" i="6"/>
  <c r="P352" i="6"/>
  <c r="P492" i="6"/>
  <c r="P261" i="6"/>
  <c r="P530" i="6"/>
  <c r="P612" i="6"/>
  <c r="P628" i="6"/>
  <c r="P580" i="6"/>
  <c r="P607" i="6"/>
  <c r="P301" i="6"/>
  <c r="P203" i="6"/>
  <c r="P78" i="6"/>
  <c r="P365" i="6"/>
  <c r="I712" i="6"/>
  <c r="J712" i="6" s="1"/>
  <c r="K712" i="6" s="1"/>
  <c r="L712" i="6" s="1"/>
  <c r="N712" i="6"/>
  <c r="P712" i="6" s="1"/>
  <c r="P3" i="6"/>
  <c r="P660" i="6"/>
  <c r="P168" i="6"/>
  <c r="P196" i="6"/>
  <c r="P244" i="6"/>
  <c r="P164" i="6"/>
  <c r="P201" i="6"/>
  <c r="P347" i="6"/>
  <c r="P222" i="6"/>
  <c r="P133" i="6"/>
  <c r="P619" i="6"/>
  <c r="P549" i="6"/>
  <c r="N560" i="6"/>
  <c r="I560" i="6"/>
  <c r="J560" i="6" s="1"/>
  <c r="K560" i="6" s="1"/>
  <c r="L560" i="6" s="1"/>
  <c r="N516" i="6"/>
  <c r="I516" i="6"/>
  <c r="J516" i="6" s="1"/>
  <c r="K516" i="6" s="1"/>
  <c r="L516" i="6" s="1"/>
  <c r="P516" i="6" s="1"/>
  <c r="I326" i="6"/>
  <c r="J326" i="6" s="1"/>
  <c r="K326" i="6" s="1"/>
  <c r="L326" i="6" s="1"/>
  <c r="N326" i="6"/>
  <c r="P357" i="6"/>
  <c r="P389" i="6"/>
  <c r="P486" i="6"/>
  <c r="P263" i="6"/>
  <c r="P614" i="6"/>
  <c r="P514" i="6"/>
  <c r="P570" i="6"/>
  <c r="P505" i="6"/>
  <c r="I721" i="6"/>
  <c r="J721" i="6" s="1"/>
  <c r="K721" i="6" s="1"/>
  <c r="L721" i="6" s="1"/>
  <c r="P721" i="6" s="1"/>
  <c r="I700" i="6"/>
  <c r="J700" i="6" s="1"/>
  <c r="K700" i="6" s="1"/>
  <c r="L700" i="6" s="1"/>
  <c r="P700" i="6" s="1"/>
  <c r="P434" i="6"/>
  <c r="N668" i="6"/>
  <c r="I668" i="6"/>
  <c r="J668" i="6" s="1"/>
  <c r="K668" i="6" s="1"/>
  <c r="L668" i="6" s="1"/>
  <c r="N599" i="6"/>
  <c r="I599" i="6"/>
  <c r="J599" i="6" s="1"/>
  <c r="K599" i="6" s="1"/>
  <c r="L599" i="6" s="1"/>
  <c r="N584" i="6"/>
  <c r="I584" i="6"/>
  <c r="J584" i="6" s="1"/>
  <c r="K584" i="6" s="1"/>
  <c r="L584" i="6" s="1"/>
  <c r="N558" i="6"/>
  <c r="I558" i="6"/>
  <c r="J558" i="6" s="1"/>
  <c r="K558" i="6" s="1"/>
  <c r="L558" i="6" s="1"/>
  <c r="N354" i="6"/>
  <c r="I354" i="6"/>
  <c r="J354" i="6" s="1"/>
  <c r="K354" i="6" s="1"/>
  <c r="L354" i="6" s="1"/>
  <c r="P304" i="6"/>
  <c r="P361" i="6"/>
  <c r="P468" i="6"/>
  <c r="I726" i="6"/>
  <c r="J726" i="6" s="1"/>
  <c r="K726" i="6" s="1"/>
  <c r="L726" i="6" s="1"/>
  <c r="P726" i="6" s="1"/>
  <c r="I713" i="6"/>
  <c r="J713" i="6" s="1"/>
  <c r="K713" i="6" s="1"/>
  <c r="L713" i="6" s="1"/>
  <c r="P713" i="6" s="1"/>
  <c r="I637" i="6"/>
  <c r="J637" i="6" s="1"/>
  <c r="K637" i="6" s="1"/>
  <c r="L637" i="6" s="1"/>
  <c r="P637" i="6" s="1"/>
  <c r="N433" i="6"/>
  <c r="I433" i="6"/>
  <c r="J433" i="6" s="1"/>
  <c r="K433" i="6" s="1"/>
  <c r="L433" i="6" s="1"/>
  <c r="I691" i="6"/>
  <c r="J691" i="6" s="1"/>
  <c r="K691" i="6" s="1"/>
  <c r="L691" i="6" s="1"/>
  <c r="I670" i="6"/>
  <c r="J670" i="6" s="1"/>
  <c r="K670" i="6" s="1"/>
  <c r="L670" i="6" s="1"/>
  <c r="P670" i="6" s="1"/>
  <c r="P667" i="6"/>
  <c r="I651" i="6"/>
  <c r="J651" i="6" s="1"/>
  <c r="K651" i="6" s="1"/>
  <c r="L651" i="6" s="1"/>
  <c r="P651" i="6" s="1"/>
  <c r="I650" i="6"/>
  <c r="J650" i="6" s="1"/>
  <c r="K650" i="6" s="1"/>
  <c r="L650" i="6" s="1"/>
  <c r="P650" i="6" s="1"/>
  <c r="I649" i="6"/>
  <c r="J649" i="6" s="1"/>
  <c r="K649" i="6" s="1"/>
  <c r="L649" i="6" s="1"/>
  <c r="P649" i="6" s="1"/>
  <c r="N540" i="6"/>
  <c r="I538" i="6"/>
  <c r="J538" i="6" s="1"/>
  <c r="K538" i="6" s="1"/>
  <c r="L538" i="6" s="1"/>
  <c r="P481" i="6"/>
  <c r="I464" i="6"/>
  <c r="J464" i="6" s="1"/>
  <c r="K464" i="6" s="1"/>
  <c r="L464" i="6" s="1"/>
  <c r="N346" i="6"/>
  <c r="P346" i="6" s="1"/>
  <c r="I193" i="6"/>
  <c r="J193" i="6" s="1"/>
  <c r="K193" i="6" s="1"/>
  <c r="L193" i="6" s="1"/>
  <c r="N193" i="6"/>
  <c r="I708" i="6"/>
  <c r="J708" i="6" s="1"/>
  <c r="K708" i="6" s="1"/>
  <c r="L708" i="6" s="1"/>
  <c r="P708" i="6" s="1"/>
  <c r="I646" i="6"/>
  <c r="J646" i="6" s="1"/>
  <c r="K646" i="6" s="1"/>
  <c r="L646" i="6" s="1"/>
  <c r="P646" i="6" s="1"/>
  <c r="I635" i="6"/>
  <c r="J635" i="6" s="1"/>
  <c r="K635" i="6" s="1"/>
  <c r="L635" i="6" s="1"/>
  <c r="I610" i="6"/>
  <c r="J610" i="6" s="1"/>
  <c r="K610" i="6" s="1"/>
  <c r="L610" i="6" s="1"/>
  <c r="P610" i="6" s="1"/>
  <c r="I605" i="6"/>
  <c r="J605" i="6" s="1"/>
  <c r="K605" i="6" s="1"/>
  <c r="L605" i="6" s="1"/>
  <c r="P605" i="6" s="1"/>
  <c r="I592" i="6"/>
  <c r="J592" i="6" s="1"/>
  <c r="K592" i="6" s="1"/>
  <c r="L592" i="6" s="1"/>
  <c r="P592" i="6" s="1"/>
  <c r="I543" i="6"/>
  <c r="J543" i="6" s="1"/>
  <c r="K543" i="6" s="1"/>
  <c r="L543" i="6" s="1"/>
  <c r="P543" i="6" s="1"/>
  <c r="I528" i="6"/>
  <c r="J528" i="6" s="1"/>
  <c r="K528" i="6" s="1"/>
  <c r="L528" i="6" s="1"/>
  <c r="P528" i="6" s="1"/>
  <c r="I431" i="6"/>
  <c r="J431" i="6" s="1"/>
  <c r="K431" i="6" s="1"/>
  <c r="L431" i="6" s="1"/>
  <c r="P431" i="6" s="1"/>
  <c r="I411" i="6"/>
  <c r="J411" i="6" s="1"/>
  <c r="K411" i="6" s="1"/>
  <c r="L411" i="6" s="1"/>
  <c r="P411" i="6" s="1"/>
  <c r="I403" i="6"/>
  <c r="J403" i="6" s="1"/>
  <c r="K403" i="6" s="1"/>
  <c r="L403" i="6" s="1"/>
  <c r="P403" i="6" s="1"/>
  <c r="I391" i="6"/>
  <c r="J391" i="6" s="1"/>
  <c r="K391" i="6" s="1"/>
  <c r="L391" i="6" s="1"/>
  <c r="P391" i="6" s="1"/>
  <c r="I371" i="6"/>
  <c r="J371" i="6" s="1"/>
  <c r="K371" i="6" s="1"/>
  <c r="L371" i="6" s="1"/>
  <c r="P371" i="6" s="1"/>
  <c r="I325" i="6"/>
  <c r="J325" i="6" s="1"/>
  <c r="K325" i="6" s="1"/>
  <c r="L325" i="6" s="1"/>
  <c r="P325" i="6" s="1"/>
  <c r="I324" i="6"/>
  <c r="J324" i="6" s="1"/>
  <c r="K324" i="6" s="1"/>
  <c r="L324" i="6" s="1"/>
  <c r="P324" i="6" s="1"/>
  <c r="I306" i="6"/>
  <c r="J306" i="6" s="1"/>
  <c r="K306" i="6" s="1"/>
  <c r="L306" i="6" s="1"/>
  <c r="P306" i="6" s="1"/>
  <c r="I629" i="6"/>
  <c r="J629" i="6" s="1"/>
  <c r="K629" i="6" s="1"/>
  <c r="L629" i="6" s="1"/>
  <c r="P629" i="6" s="1"/>
  <c r="I606" i="6"/>
  <c r="J606" i="6" s="1"/>
  <c r="K606" i="6" s="1"/>
  <c r="L606" i="6" s="1"/>
  <c r="P606" i="6" s="1"/>
  <c r="I574" i="6"/>
  <c r="J574" i="6" s="1"/>
  <c r="K574" i="6" s="1"/>
  <c r="L574" i="6" s="1"/>
  <c r="P574" i="6" s="1"/>
  <c r="I548" i="6"/>
  <c r="J548" i="6" s="1"/>
  <c r="K548" i="6" s="1"/>
  <c r="L548" i="6" s="1"/>
  <c r="P548" i="6" s="1"/>
  <c r="I544" i="6"/>
  <c r="J544" i="6" s="1"/>
  <c r="K544" i="6" s="1"/>
  <c r="L544" i="6" s="1"/>
  <c r="I535" i="6"/>
  <c r="J535" i="6" s="1"/>
  <c r="K535" i="6" s="1"/>
  <c r="L535" i="6" s="1"/>
  <c r="P535" i="6" s="1"/>
  <c r="I483" i="6"/>
  <c r="J483" i="6" s="1"/>
  <c r="K483" i="6" s="1"/>
  <c r="L483" i="6" s="1"/>
  <c r="P483" i="6" s="1"/>
  <c r="N464" i="6"/>
  <c r="I457" i="6"/>
  <c r="J457" i="6" s="1"/>
  <c r="K457" i="6" s="1"/>
  <c r="L457" i="6" s="1"/>
  <c r="P457" i="6" s="1"/>
  <c r="I432" i="6"/>
  <c r="J432" i="6" s="1"/>
  <c r="K432" i="6" s="1"/>
  <c r="L432" i="6" s="1"/>
  <c r="P432" i="6" s="1"/>
  <c r="N310" i="6"/>
  <c r="I310" i="6"/>
  <c r="J310" i="6" s="1"/>
  <c r="K310" i="6" s="1"/>
  <c r="L310" i="6" s="1"/>
  <c r="I212" i="6"/>
  <c r="J212" i="6" s="1"/>
  <c r="K212" i="6" s="1"/>
  <c r="L212" i="6" s="1"/>
  <c r="P212" i="6" s="1"/>
  <c r="N212" i="6"/>
  <c r="I260" i="6"/>
  <c r="J260" i="6" s="1"/>
  <c r="K260" i="6" s="1"/>
  <c r="L260" i="6" s="1"/>
  <c r="P260" i="6" s="1"/>
  <c r="I256" i="6"/>
  <c r="J256" i="6" s="1"/>
  <c r="K256" i="6" s="1"/>
  <c r="L256" i="6" s="1"/>
  <c r="P256" i="6" s="1"/>
  <c r="I312" i="6"/>
  <c r="J312" i="6" s="1"/>
  <c r="K312" i="6" s="1"/>
  <c r="L312" i="6" s="1"/>
  <c r="P312" i="6" s="1"/>
  <c r="I235" i="6"/>
  <c r="J235" i="6" s="1"/>
  <c r="K235" i="6" s="1"/>
  <c r="L235" i="6" s="1"/>
  <c r="P235" i="6" s="1"/>
  <c r="N152" i="6"/>
  <c r="I150" i="6"/>
  <c r="J150" i="6" s="1"/>
  <c r="K150" i="6" s="1"/>
  <c r="L150" i="6" s="1"/>
  <c r="P150" i="6" s="1"/>
  <c r="I114" i="6"/>
  <c r="J114" i="6" s="1"/>
  <c r="K114" i="6" s="1"/>
  <c r="L114" i="6" s="1"/>
  <c r="N96" i="6"/>
  <c r="P96" i="6" s="1"/>
  <c r="I90" i="6"/>
  <c r="J90" i="6" s="1"/>
  <c r="K90" i="6" s="1"/>
  <c r="L90" i="6" s="1"/>
  <c r="P90" i="6" s="1"/>
  <c r="I51" i="6"/>
  <c r="J51" i="6" s="1"/>
  <c r="K51" i="6" s="1"/>
  <c r="L51" i="6" s="1"/>
  <c r="P51" i="6" s="1"/>
  <c r="I47" i="6"/>
  <c r="J47" i="6" s="1"/>
  <c r="K47" i="6" s="1"/>
  <c r="L47" i="6" s="1"/>
  <c r="P47" i="6" s="1"/>
  <c r="I250" i="6"/>
  <c r="J250" i="6" s="1"/>
  <c r="K250" i="6" s="1"/>
  <c r="L250" i="6" s="1"/>
  <c r="P250" i="6" s="1"/>
  <c r="I219" i="6"/>
  <c r="J219" i="6" s="1"/>
  <c r="K219" i="6" s="1"/>
  <c r="L219" i="6" s="1"/>
  <c r="P219" i="6" s="1"/>
  <c r="I205" i="6"/>
  <c r="J205" i="6" s="1"/>
  <c r="K205" i="6" s="1"/>
  <c r="L205" i="6" s="1"/>
  <c r="P205" i="6" s="1"/>
  <c r="I190" i="6"/>
  <c r="J190" i="6" s="1"/>
  <c r="K190" i="6" s="1"/>
  <c r="L190" i="6" s="1"/>
  <c r="I147" i="6"/>
  <c r="J147" i="6" s="1"/>
  <c r="K147" i="6" s="1"/>
  <c r="L147" i="6" s="1"/>
  <c r="P147" i="6" s="1"/>
  <c r="I116" i="6"/>
  <c r="J116" i="6" s="1"/>
  <c r="K116" i="6" s="1"/>
  <c r="L116" i="6" s="1"/>
  <c r="P116" i="6" s="1"/>
  <c r="I695" i="6"/>
  <c r="J695" i="6" s="1"/>
  <c r="K695" i="6" s="1"/>
  <c r="L695" i="6" s="1"/>
  <c r="N695" i="6"/>
  <c r="P102" i="6"/>
  <c r="P450" i="6"/>
  <c r="P360" i="6"/>
  <c r="P333" i="6"/>
  <c r="P678" i="6"/>
  <c r="P207" i="6"/>
  <c r="I5" i="6"/>
  <c r="J5" i="6" s="1"/>
  <c r="K5" i="6" s="1"/>
  <c r="L5" i="6" s="1"/>
  <c r="N5" i="6"/>
  <c r="N738" i="6"/>
  <c r="I738" i="6"/>
  <c r="J738" i="6" s="1"/>
  <c r="K738" i="6" s="1"/>
  <c r="L738" i="6" s="1"/>
  <c r="I710" i="6"/>
  <c r="J710" i="6" s="1"/>
  <c r="K710" i="6" s="1"/>
  <c r="L710" i="6" s="1"/>
  <c r="N710" i="6"/>
  <c r="N704" i="6"/>
  <c r="I704" i="6"/>
  <c r="J704" i="6" s="1"/>
  <c r="K704" i="6" s="1"/>
  <c r="L704" i="6" s="1"/>
  <c r="P635" i="6"/>
  <c r="N6" i="6"/>
  <c r="I6" i="6"/>
  <c r="J6" i="6" s="1"/>
  <c r="K6" i="6" s="1"/>
  <c r="L6" i="6" s="1"/>
  <c r="N532" i="6"/>
  <c r="I532" i="6"/>
  <c r="J532" i="6" s="1"/>
  <c r="K532" i="6" s="1"/>
  <c r="L532" i="6" s="1"/>
  <c r="I480" i="6"/>
  <c r="J480" i="6" s="1"/>
  <c r="K480" i="6" s="1"/>
  <c r="L480" i="6" s="1"/>
  <c r="N480" i="6"/>
  <c r="P38" i="6"/>
  <c r="P107" i="6"/>
  <c r="P384" i="6"/>
  <c r="P666" i="6"/>
  <c r="I696" i="6"/>
  <c r="J696" i="6" s="1"/>
  <c r="K696" i="6" s="1"/>
  <c r="L696" i="6" s="1"/>
  <c r="N696" i="6"/>
  <c r="P392" i="6"/>
  <c r="P496" i="6"/>
  <c r="P711" i="6"/>
  <c r="P409" i="6"/>
  <c r="P442" i="6"/>
  <c r="P566" i="6"/>
  <c r="N736" i="6"/>
  <c r="I736" i="6"/>
  <c r="J736" i="6" s="1"/>
  <c r="K736" i="6" s="1"/>
  <c r="L736" i="6" s="1"/>
  <c r="N701" i="6"/>
  <c r="I701" i="6"/>
  <c r="J701" i="6" s="1"/>
  <c r="K701" i="6" s="1"/>
  <c r="L701" i="6" s="1"/>
  <c r="N697" i="6"/>
  <c r="I697" i="6"/>
  <c r="J697" i="6" s="1"/>
  <c r="K697" i="6" s="1"/>
  <c r="L697" i="6" s="1"/>
  <c r="I725" i="6"/>
  <c r="J725" i="6" s="1"/>
  <c r="K725" i="6" s="1"/>
  <c r="L725" i="6" s="1"/>
  <c r="P725" i="6" s="1"/>
  <c r="N690" i="6"/>
  <c r="I690" i="6"/>
  <c r="J690" i="6" s="1"/>
  <c r="K690" i="6" s="1"/>
  <c r="L690" i="6" s="1"/>
  <c r="I680" i="6"/>
  <c r="J680" i="6" s="1"/>
  <c r="K680" i="6" s="1"/>
  <c r="L680" i="6" s="1"/>
  <c r="N680" i="6"/>
  <c r="I677" i="6"/>
  <c r="J677" i="6" s="1"/>
  <c r="K677" i="6" s="1"/>
  <c r="L677" i="6" s="1"/>
  <c r="N677" i="6"/>
  <c r="I669" i="6"/>
  <c r="J669" i="6" s="1"/>
  <c r="K669" i="6" s="1"/>
  <c r="L669" i="6" s="1"/>
  <c r="N669" i="6"/>
  <c r="P231" i="6"/>
  <c r="P577" i="6"/>
  <c r="P586" i="6"/>
  <c r="P585" i="6"/>
  <c r="N658" i="6"/>
  <c r="I658" i="6"/>
  <c r="J658" i="6" s="1"/>
  <c r="K658" i="6" s="1"/>
  <c r="L658" i="6" s="1"/>
  <c r="I624" i="6"/>
  <c r="J624" i="6" s="1"/>
  <c r="K624" i="6" s="1"/>
  <c r="L624" i="6" s="1"/>
  <c r="N624" i="6"/>
  <c r="P523" i="6"/>
  <c r="I730" i="6"/>
  <c r="J730" i="6" s="1"/>
  <c r="K730" i="6" s="1"/>
  <c r="L730" i="6" s="1"/>
  <c r="N730" i="6"/>
  <c r="I688" i="6"/>
  <c r="J688" i="6" s="1"/>
  <c r="K688" i="6" s="1"/>
  <c r="L688" i="6" s="1"/>
  <c r="P688" i="6" s="1"/>
  <c r="N672" i="6"/>
  <c r="I672" i="6"/>
  <c r="J672" i="6" s="1"/>
  <c r="K672" i="6" s="1"/>
  <c r="L672" i="6" s="1"/>
  <c r="N654" i="6"/>
  <c r="I654" i="6"/>
  <c r="J654" i="6" s="1"/>
  <c r="K654" i="6" s="1"/>
  <c r="L654" i="6" s="1"/>
  <c r="N616" i="6"/>
  <c r="I616" i="6"/>
  <c r="J616" i="6" s="1"/>
  <c r="K616" i="6" s="1"/>
  <c r="L616" i="6" s="1"/>
  <c r="N552" i="6"/>
  <c r="I552" i="6"/>
  <c r="J552" i="6" s="1"/>
  <c r="K552" i="6" s="1"/>
  <c r="L552" i="6" s="1"/>
  <c r="N366" i="6"/>
  <c r="I366" i="6"/>
  <c r="J366" i="6" s="1"/>
  <c r="K366" i="6" s="1"/>
  <c r="L366" i="6" s="1"/>
  <c r="P366" i="6" s="1"/>
  <c r="N724" i="6"/>
  <c r="I724" i="6"/>
  <c r="J724" i="6" s="1"/>
  <c r="K724" i="6" s="1"/>
  <c r="L724" i="6" s="1"/>
  <c r="I720" i="6"/>
  <c r="J720" i="6" s="1"/>
  <c r="K720" i="6" s="1"/>
  <c r="L720" i="6" s="1"/>
  <c r="N720" i="6"/>
  <c r="N684" i="6"/>
  <c r="I684" i="6"/>
  <c r="J684" i="6" s="1"/>
  <c r="K684" i="6" s="1"/>
  <c r="L684" i="6" s="1"/>
  <c r="I683" i="6"/>
  <c r="J683" i="6" s="1"/>
  <c r="K683" i="6" s="1"/>
  <c r="L683" i="6" s="1"/>
  <c r="P683" i="6" s="1"/>
  <c r="N681" i="6"/>
  <c r="I681" i="6"/>
  <c r="J681" i="6" s="1"/>
  <c r="K681" i="6" s="1"/>
  <c r="L681" i="6" s="1"/>
  <c r="I572" i="6"/>
  <c r="J572" i="6" s="1"/>
  <c r="K572" i="6" s="1"/>
  <c r="L572" i="6" s="1"/>
  <c r="N572" i="6"/>
  <c r="I715" i="6"/>
  <c r="J715" i="6" s="1"/>
  <c r="K715" i="6" s="1"/>
  <c r="L715" i="6" s="1"/>
  <c r="P715" i="6" s="1"/>
  <c r="I702" i="6"/>
  <c r="J702" i="6" s="1"/>
  <c r="K702" i="6" s="1"/>
  <c r="L702" i="6" s="1"/>
  <c r="P702" i="6" s="1"/>
  <c r="I689" i="6"/>
  <c r="J689" i="6" s="1"/>
  <c r="K689" i="6" s="1"/>
  <c r="L689" i="6" s="1"/>
  <c r="P689" i="6" s="1"/>
  <c r="I656" i="6"/>
  <c r="J656" i="6" s="1"/>
  <c r="K656" i="6" s="1"/>
  <c r="L656" i="6" s="1"/>
  <c r="P656" i="6" s="1"/>
  <c r="I645" i="6"/>
  <c r="J645" i="6" s="1"/>
  <c r="K645" i="6" s="1"/>
  <c r="L645" i="6" s="1"/>
  <c r="P645" i="6" s="1"/>
  <c r="I625" i="6"/>
  <c r="J625" i="6" s="1"/>
  <c r="K625" i="6" s="1"/>
  <c r="L625" i="6" s="1"/>
  <c r="P625" i="6" s="1"/>
  <c r="I620" i="6"/>
  <c r="J620" i="6" s="1"/>
  <c r="K620" i="6" s="1"/>
  <c r="L620" i="6" s="1"/>
  <c r="P620" i="6" s="1"/>
  <c r="I595" i="6"/>
  <c r="J595" i="6" s="1"/>
  <c r="K595" i="6" s="1"/>
  <c r="L595" i="6" s="1"/>
  <c r="N595" i="6"/>
  <c r="N542" i="6"/>
  <c r="I542" i="6"/>
  <c r="J542" i="6" s="1"/>
  <c r="K542" i="6" s="1"/>
  <c r="L542" i="6" s="1"/>
  <c r="P540" i="6"/>
  <c r="P538" i="6"/>
  <c r="N536" i="6"/>
  <c r="I536" i="6"/>
  <c r="J536" i="6" s="1"/>
  <c r="K536" i="6" s="1"/>
  <c r="L536" i="6" s="1"/>
  <c r="N691" i="6"/>
  <c r="I662" i="6"/>
  <c r="J662" i="6" s="1"/>
  <c r="K662" i="6" s="1"/>
  <c r="L662" i="6" s="1"/>
  <c r="P662" i="6" s="1"/>
  <c r="I657" i="6"/>
  <c r="J657" i="6" s="1"/>
  <c r="K657" i="6" s="1"/>
  <c r="L657" i="6" s="1"/>
  <c r="P657" i="6" s="1"/>
  <c r="I652" i="6"/>
  <c r="J652" i="6" s="1"/>
  <c r="K652" i="6" s="1"/>
  <c r="L652" i="6" s="1"/>
  <c r="P652" i="6" s="1"/>
  <c r="I636" i="6"/>
  <c r="J636" i="6" s="1"/>
  <c r="K636" i="6" s="1"/>
  <c r="L636" i="6" s="1"/>
  <c r="P636" i="6" s="1"/>
  <c r="I622" i="6"/>
  <c r="J622" i="6" s="1"/>
  <c r="K622" i="6" s="1"/>
  <c r="L622" i="6" s="1"/>
  <c r="P622" i="6" s="1"/>
  <c r="I608" i="6"/>
  <c r="J608" i="6" s="1"/>
  <c r="K608" i="6" s="1"/>
  <c r="L608" i="6" s="1"/>
  <c r="P608" i="6" s="1"/>
  <c r="N593" i="6"/>
  <c r="I593" i="6"/>
  <c r="J593" i="6" s="1"/>
  <c r="K593" i="6" s="1"/>
  <c r="L593" i="6" s="1"/>
  <c r="I589" i="6"/>
  <c r="J589" i="6" s="1"/>
  <c r="K589" i="6" s="1"/>
  <c r="L589" i="6" s="1"/>
  <c r="N589" i="6"/>
  <c r="N579" i="6"/>
  <c r="I579" i="6"/>
  <c r="J579" i="6" s="1"/>
  <c r="K579" i="6" s="1"/>
  <c r="L579" i="6" s="1"/>
  <c r="P579" i="6" s="1"/>
  <c r="N576" i="6"/>
  <c r="I576" i="6"/>
  <c r="J576" i="6" s="1"/>
  <c r="K576" i="6" s="1"/>
  <c r="L576" i="6" s="1"/>
  <c r="I557" i="6"/>
  <c r="J557" i="6" s="1"/>
  <c r="K557" i="6" s="1"/>
  <c r="L557" i="6" s="1"/>
  <c r="N557" i="6"/>
  <c r="I556" i="6"/>
  <c r="J556" i="6" s="1"/>
  <c r="K556" i="6" s="1"/>
  <c r="L556" i="6" s="1"/>
  <c r="N556" i="6"/>
  <c r="N484" i="6"/>
  <c r="I484" i="6"/>
  <c r="J484" i="6" s="1"/>
  <c r="K484" i="6" s="1"/>
  <c r="L484" i="6" s="1"/>
  <c r="P484" i="6" s="1"/>
  <c r="I430" i="6"/>
  <c r="J430" i="6" s="1"/>
  <c r="K430" i="6" s="1"/>
  <c r="L430" i="6" s="1"/>
  <c r="N430" i="6"/>
  <c r="I500" i="6"/>
  <c r="J500" i="6" s="1"/>
  <c r="K500" i="6" s="1"/>
  <c r="L500" i="6" s="1"/>
  <c r="P500" i="6" s="1"/>
  <c r="N471" i="6"/>
  <c r="P471" i="6" s="1"/>
  <c r="I443" i="6"/>
  <c r="J443" i="6" s="1"/>
  <c r="K443" i="6" s="1"/>
  <c r="L443" i="6" s="1"/>
  <c r="P443" i="6" s="1"/>
  <c r="I216" i="6"/>
  <c r="J216" i="6" s="1"/>
  <c r="K216" i="6" s="1"/>
  <c r="L216" i="6" s="1"/>
  <c r="P216" i="6" s="1"/>
  <c r="N216" i="6"/>
  <c r="N544" i="6"/>
  <c r="P544" i="6" s="1"/>
  <c r="N448" i="6"/>
  <c r="I421" i="6"/>
  <c r="J421" i="6" s="1"/>
  <c r="K421" i="6" s="1"/>
  <c r="L421" i="6" s="1"/>
  <c r="P421" i="6" s="1"/>
  <c r="I383" i="6"/>
  <c r="J383" i="6" s="1"/>
  <c r="K383" i="6" s="1"/>
  <c r="L383" i="6" s="1"/>
  <c r="N383" i="6"/>
  <c r="N367" i="6"/>
  <c r="I367" i="6"/>
  <c r="J367" i="6" s="1"/>
  <c r="K367" i="6" s="1"/>
  <c r="L367" i="6" s="1"/>
  <c r="N291" i="6"/>
  <c r="I291" i="6"/>
  <c r="J291" i="6" s="1"/>
  <c r="K291" i="6" s="1"/>
  <c r="L291" i="6" s="1"/>
  <c r="P291" i="6" s="1"/>
  <c r="I262" i="6"/>
  <c r="J262" i="6" s="1"/>
  <c r="K262" i="6" s="1"/>
  <c r="L262" i="6" s="1"/>
  <c r="N262" i="6"/>
  <c r="I559" i="6"/>
  <c r="J559" i="6" s="1"/>
  <c r="K559" i="6" s="1"/>
  <c r="L559" i="6" s="1"/>
  <c r="P559" i="6" s="1"/>
  <c r="N446" i="6"/>
  <c r="I446" i="6"/>
  <c r="J446" i="6" s="1"/>
  <c r="K446" i="6" s="1"/>
  <c r="L446" i="6" s="1"/>
  <c r="I334" i="6"/>
  <c r="J334" i="6" s="1"/>
  <c r="K334" i="6" s="1"/>
  <c r="L334" i="6" s="1"/>
  <c r="P334" i="6" s="1"/>
  <c r="N334" i="6"/>
  <c r="I330" i="6"/>
  <c r="J330" i="6" s="1"/>
  <c r="K330" i="6" s="1"/>
  <c r="L330" i="6" s="1"/>
  <c r="N330" i="6"/>
  <c r="N280" i="6"/>
  <c r="I280" i="6"/>
  <c r="J280" i="6" s="1"/>
  <c r="K280" i="6" s="1"/>
  <c r="L280" i="6" s="1"/>
  <c r="I227" i="6"/>
  <c r="J227" i="6" s="1"/>
  <c r="K227" i="6" s="1"/>
  <c r="L227" i="6" s="1"/>
  <c r="N227" i="6"/>
  <c r="I407" i="6"/>
  <c r="J407" i="6" s="1"/>
  <c r="K407" i="6" s="1"/>
  <c r="L407" i="6" s="1"/>
  <c r="P407" i="6" s="1"/>
  <c r="N350" i="6"/>
  <c r="I350" i="6"/>
  <c r="J350" i="6" s="1"/>
  <c r="K350" i="6" s="1"/>
  <c r="L350" i="6" s="1"/>
  <c r="P350" i="6" s="1"/>
  <c r="I340" i="6"/>
  <c r="J340" i="6" s="1"/>
  <c r="K340" i="6" s="1"/>
  <c r="L340" i="6" s="1"/>
  <c r="N340" i="6"/>
  <c r="I318" i="6"/>
  <c r="J318" i="6" s="1"/>
  <c r="K318" i="6" s="1"/>
  <c r="L318" i="6" s="1"/>
  <c r="N318" i="6"/>
  <c r="N286" i="6"/>
  <c r="I286" i="6"/>
  <c r="J286" i="6" s="1"/>
  <c r="K286" i="6" s="1"/>
  <c r="L286" i="6" s="1"/>
  <c r="N276" i="6"/>
  <c r="I276" i="6"/>
  <c r="J276" i="6" s="1"/>
  <c r="K276" i="6" s="1"/>
  <c r="L276" i="6" s="1"/>
  <c r="P276" i="6" s="1"/>
  <c r="I270" i="6"/>
  <c r="J270" i="6" s="1"/>
  <c r="K270" i="6" s="1"/>
  <c r="L270" i="6" s="1"/>
  <c r="N270" i="6"/>
  <c r="I252" i="6"/>
  <c r="J252" i="6" s="1"/>
  <c r="K252" i="6" s="1"/>
  <c r="L252" i="6" s="1"/>
  <c r="N252" i="6"/>
  <c r="I387" i="6"/>
  <c r="J387" i="6" s="1"/>
  <c r="K387" i="6" s="1"/>
  <c r="L387" i="6" s="1"/>
  <c r="P387" i="6" s="1"/>
  <c r="N218" i="6"/>
  <c r="I218" i="6"/>
  <c r="J218" i="6" s="1"/>
  <c r="K218" i="6" s="1"/>
  <c r="L218" i="6" s="1"/>
  <c r="I198" i="6"/>
  <c r="J198" i="6" s="1"/>
  <c r="K198" i="6" s="1"/>
  <c r="L198" i="6" s="1"/>
  <c r="N198" i="6"/>
  <c r="I316" i="6"/>
  <c r="J316" i="6" s="1"/>
  <c r="K316" i="6" s="1"/>
  <c r="L316" i="6" s="1"/>
  <c r="P316" i="6" s="1"/>
  <c r="N316" i="6"/>
  <c r="I309" i="6"/>
  <c r="J309" i="6" s="1"/>
  <c r="K309" i="6" s="1"/>
  <c r="L309" i="6" s="1"/>
  <c r="N309" i="6"/>
  <c r="I294" i="6"/>
  <c r="J294" i="6" s="1"/>
  <c r="K294" i="6" s="1"/>
  <c r="L294" i="6" s="1"/>
  <c r="P294" i="6" s="1"/>
  <c r="N294" i="6"/>
  <c r="I224" i="6"/>
  <c r="J224" i="6" s="1"/>
  <c r="K224" i="6" s="1"/>
  <c r="L224" i="6" s="1"/>
  <c r="N224" i="6"/>
  <c r="I202" i="6"/>
  <c r="J202" i="6" s="1"/>
  <c r="K202" i="6" s="1"/>
  <c r="L202" i="6" s="1"/>
  <c r="P202" i="6" s="1"/>
  <c r="N202" i="6"/>
  <c r="N180" i="6"/>
  <c r="I180" i="6"/>
  <c r="J180" i="6" s="1"/>
  <c r="K180" i="6" s="1"/>
  <c r="L180" i="6" s="1"/>
  <c r="N122" i="6"/>
  <c r="I122" i="6"/>
  <c r="J122" i="6" s="1"/>
  <c r="K122" i="6" s="1"/>
  <c r="L122" i="6" s="1"/>
  <c r="N190" i="6"/>
  <c r="P190" i="6" s="1"/>
  <c r="I162" i="6"/>
  <c r="J162" i="6" s="1"/>
  <c r="K162" i="6" s="1"/>
  <c r="L162" i="6" s="1"/>
  <c r="P162" i="6" s="1"/>
  <c r="N161" i="6"/>
  <c r="I161" i="6"/>
  <c r="J161" i="6" s="1"/>
  <c r="K161" i="6" s="1"/>
  <c r="L161" i="6" s="1"/>
  <c r="N160" i="6"/>
  <c r="P160" i="6" s="1"/>
  <c r="I118" i="6"/>
  <c r="J118" i="6" s="1"/>
  <c r="K118" i="6" s="1"/>
  <c r="L118" i="6" s="1"/>
  <c r="N118" i="6"/>
  <c r="I56" i="6"/>
  <c r="J56" i="6" s="1"/>
  <c r="K56" i="6" s="1"/>
  <c r="L56" i="6" s="1"/>
  <c r="N56" i="6"/>
  <c r="I169" i="6"/>
  <c r="J169" i="6" s="1"/>
  <c r="K169" i="6" s="1"/>
  <c r="L169" i="6" s="1"/>
  <c r="P169" i="6" s="1"/>
  <c r="N156" i="6"/>
  <c r="P156" i="6" s="1"/>
  <c r="N72" i="6"/>
  <c r="I72" i="6"/>
  <c r="J72" i="6" s="1"/>
  <c r="K72" i="6" s="1"/>
  <c r="L72" i="6" s="1"/>
  <c r="I50" i="6"/>
  <c r="J50" i="6" s="1"/>
  <c r="K50" i="6" s="1"/>
  <c r="L50" i="6" s="1"/>
  <c r="N50" i="6"/>
  <c r="I195" i="6"/>
  <c r="J195" i="6" s="1"/>
  <c r="K195" i="6" s="1"/>
  <c r="L195" i="6" s="1"/>
  <c r="P195" i="6" s="1"/>
  <c r="I188" i="6"/>
  <c r="J188" i="6" s="1"/>
  <c r="K188" i="6" s="1"/>
  <c r="L188" i="6" s="1"/>
  <c r="P188" i="6" s="1"/>
  <c r="I149" i="6"/>
  <c r="J149" i="6" s="1"/>
  <c r="K149" i="6" s="1"/>
  <c r="L149" i="6" s="1"/>
  <c r="P149" i="6" s="1"/>
  <c r="N136" i="6"/>
  <c r="P136" i="6" s="1"/>
  <c r="N88" i="6"/>
  <c r="I88" i="6"/>
  <c r="J88" i="6" s="1"/>
  <c r="K88" i="6" s="1"/>
  <c r="L88" i="6" s="1"/>
  <c r="N146" i="6"/>
  <c r="P146" i="6" s="1"/>
  <c r="I130" i="6"/>
  <c r="J130" i="6" s="1"/>
  <c r="K130" i="6" s="1"/>
  <c r="L130" i="6" s="1"/>
  <c r="P130" i="6" s="1"/>
  <c r="I124" i="6"/>
  <c r="J124" i="6" s="1"/>
  <c r="K124" i="6" s="1"/>
  <c r="L124" i="6" s="1"/>
  <c r="P124" i="6" s="1"/>
  <c r="N114" i="6"/>
  <c r="P114" i="6" s="1"/>
  <c r="I85" i="6"/>
  <c r="J85" i="6" s="1"/>
  <c r="K85" i="6" s="1"/>
  <c r="L85" i="6" s="1"/>
  <c r="P85" i="6" s="1"/>
  <c r="I80" i="6"/>
  <c r="J80" i="6" s="1"/>
  <c r="K80" i="6" s="1"/>
  <c r="L80" i="6" s="1"/>
  <c r="P80" i="6" s="1"/>
  <c r="I64" i="6"/>
  <c r="J64" i="6" s="1"/>
  <c r="K64" i="6" s="1"/>
  <c r="L64" i="6" s="1"/>
  <c r="P64" i="6" s="1"/>
  <c r="I45" i="6"/>
  <c r="J45" i="6" s="1"/>
  <c r="K45" i="6" s="1"/>
  <c r="L45" i="6" s="1"/>
  <c r="P45" i="6" s="1"/>
  <c r="I17" i="6"/>
  <c r="J17" i="6" s="1"/>
  <c r="K17" i="6" s="1"/>
  <c r="L17" i="6" s="1"/>
  <c r="P17" i="6" s="1"/>
  <c r="I120" i="6"/>
  <c r="J120" i="6" s="1"/>
  <c r="K120" i="6" s="1"/>
  <c r="L120" i="6" s="1"/>
  <c r="P120" i="6" s="1"/>
  <c r="N112" i="6"/>
  <c r="I112" i="6"/>
  <c r="J112" i="6" s="1"/>
  <c r="K112" i="6" s="1"/>
  <c r="L112" i="6" s="1"/>
  <c r="I104" i="6"/>
  <c r="J104" i="6" s="1"/>
  <c r="K104" i="6" s="1"/>
  <c r="L104" i="6" s="1"/>
  <c r="N104" i="6"/>
  <c r="I94" i="6"/>
  <c r="J94" i="6" s="1"/>
  <c r="K94" i="6" s="1"/>
  <c r="L94" i="6" s="1"/>
  <c r="P94" i="6" s="1"/>
  <c r="I27" i="6"/>
  <c r="J27" i="6" s="1"/>
  <c r="K27" i="6" s="1"/>
  <c r="L27" i="6" s="1"/>
  <c r="P27" i="6" s="1"/>
  <c r="N27" i="6"/>
  <c r="I10" i="6"/>
  <c r="J10" i="6" s="1"/>
  <c r="K10" i="6" s="1"/>
  <c r="L10" i="6" s="1"/>
  <c r="P10" i="6" s="1"/>
  <c r="P152" i="6" l="1"/>
  <c r="P561" i="6"/>
  <c r="P264" i="6"/>
  <c r="P519" i="6"/>
  <c r="P546" i="6"/>
  <c r="P155" i="6"/>
  <c r="P12" i="6"/>
  <c r="P24" i="6"/>
  <c r="P448" i="6"/>
  <c r="P693" i="6"/>
  <c r="P717" i="6"/>
  <c r="P281" i="6"/>
  <c r="P420" i="6"/>
  <c r="P440" i="6"/>
  <c r="P460" i="6"/>
  <c r="P433" i="6"/>
  <c r="P665" i="6"/>
  <c r="P118" i="6"/>
  <c r="P180" i="6"/>
  <c r="P446" i="6"/>
  <c r="P326" i="6"/>
  <c r="P739" i="6"/>
  <c r="P709" i="6"/>
  <c r="P536" i="6"/>
  <c r="P542" i="6"/>
  <c r="P684" i="6"/>
  <c r="P310" i="6"/>
  <c r="P558" i="6"/>
  <c r="P599" i="6"/>
  <c r="P720" i="6"/>
  <c r="P730" i="6"/>
  <c r="P480" i="6"/>
  <c r="P193" i="6"/>
  <c r="P56" i="6"/>
  <c r="P161" i="6"/>
  <c r="P122" i="6"/>
  <c r="P383" i="6"/>
  <c r="P691" i="6"/>
  <c r="P724" i="6"/>
  <c r="P552" i="6"/>
  <c r="P654" i="6"/>
  <c r="P677" i="6"/>
  <c r="P696" i="6"/>
  <c r="P532" i="6"/>
  <c r="P286" i="6"/>
  <c r="P367" i="6"/>
  <c r="P576" i="6"/>
  <c r="P701" i="6"/>
  <c r="P464" i="6"/>
  <c r="P354" i="6"/>
  <c r="P584" i="6"/>
  <c r="P668" i="6"/>
  <c r="P560" i="6"/>
  <c r="P224" i="6"/>
  <c r="P340" i="6"/>
  <c r="P262" i="6"/>
  <c r="P430" i="6"/>
  <c r="P589" i="6"/>
  <c r="P112" i="6"/>
  <c r="P88" i="6"/>
  <c r="P72" i="6"/>
  <c r="P218" i="6"/>
  <c r="P252" i="6"/>
  <c r="P318" i="6"/>
  <c r="P280" i="6"/>
  <c r="P557" i="6"/>
  <c r="P593" i="6"/>
  <c r="P681" i="6"/>
  <c r="P658" i="6"/>
  <c r="P690" i="6"/>
  <c r="P697" i="6"/>
  <c r="P736" i="6"/>
  <c r="P6" i="6"/>
  <c r="P704" i="6"/>
  <c r="P738" i="6"/>
  <c r="P309" i="6"/>
  <c r="P270" i="6"/>
  <c r="P556" i="6"/>
  <c r="P595" i="6"/>
  <c r="P104" i="6"/>
  <c r="P50" i="6"/>
  <c r="P198" i="6"/>
  <c r="P227" i="6"/>
  <c r="P330" i="6"/>
  <c r="P572" i="6"/>
  <c r="P616" i="6"/>
  <c r="P672" i="6"/>
  <c r="P624" i="6"/>
  <c r="P669" i="6"/>
  <c r="P680" i="6"/>
  <c r="P710" i="6"/>
  <c r="P5" i="6"/>
  <c r="P695" i="6"/>
</calcChain>
</file>

<file path=xl/sharedStrings.xml><?xml version="1.0" encoding="utf-8"?>
<sst xmlns="http://schemas.openxmlformats.org/spreadsheetml/2006/main" count="10531" uniqueCount="1544">
  <si>
    <t>Rule009</t>
  </si>
  <si>
    <t>Rule010</t>
  </si>
  <si>
    <t>DAZ</t>
  </si>
  <si>
    <t>Rule011</t>
  </si>
  <si>
    <t>Rule012 - incomplete</t>
  </si>
  <si>
    <t>Rule013</t>
  </si>
  <si>
    <t>Rule014</t>
  </si>
  <si>
    <t>Rule016</t>
  </si>
  <si>
    <t>Income : if it is 1700 income and consultancy income will come in on an ongoing basis, you need to move this to a BA activity.  If it is just an opening balance issue, and future income will be 1704, no action is needed - we will allow an opening balance on 1700.
Balance sheet - journal to a valid code</t>
  </si>
  <si>
    <r>
      <t>Income : If it is donations income received in year, journal to 1701, otherwise journal to a different activity code.
Expenditure : Journal to a different activity where expenditure is permitted.</t>
    </r>
    <r>
      <rPr>
        <b/>
        <sz val="10"/>
        <rFont val="Arial"/>
        <family val="2"/>
      </rPr>
      <t xml:space="preserve">
OR : bring the opening balance forward on a different activity where expenditure is allowed  - inform JER/JM to change the code for the opening balance
</t>
    </r>
    <r>
      <rPr>
        <sz val="10"/>
        <rFont val="Arial"/>
        <family val="2"/>
      </rPr>
      <t xml:space="preserve">
Balance sheet - journal to a valid code</t>
    </r>
  </si>
  <si>
    <t>Only sale of stock (1605) income, expenditure and allocation ie codes (4000-7999)</t>
  </si>
  <si>
    <t xml:space="preserve"> Includes hire of facilities and equipment, income from shops, Robert Darbishire etc.</t>
  </si>
  <si>
    <t>Includes Consultancy only</t>
  </si>
  <si>
    <t>Rule006</t>
  </si>
  <si>
    <t>Rule007</t>
  </si>
  <si>
    <t>Income : Only 1822 (NHS salary recharges)
Allocations : permitted (IE Codes 7000-7999)
Brought Forward Balances : Permitted
Expenditure : permitted 
Balance sheet : 9000-9999 not permitted (except 9011-9029 fixed assets)</t>
  </si>
  <si>
    <t>Prod XV rule</t>
  </si>
  <si>
    <t>Only fixed assets codes (IE in range 9000-9029)</t>
  </si>
  <si>
    <t>Only DCG codes (IE in range 9050-9059)</t>
  </si>
  <si>
    <t>Only prepayments codes (only IE 9360 and 9361)</t>
  </si>
  <si>
    <t>Only cash and bank codes (9340-9349)</t>
  </si>
  <si>
    <t>Only accruals codes (9460, 9461)</t>
  </si>
  <si>
    <t>Only creditors codes (9400-9650)</t>
  </si>
  <si>
    <t>Income : Permitted excluding consultancy, Income from supply of Goods and Services, research, HEFCE
Allocations : permitted (IE Codes 7000-7999)
Brought Forward Balances : Permitted
Expenditure : permitted 
Balance sheet : 9000-9999 not permitted (except 9011-9029 fixed assets)</t>
  </si>
  <si>
    <t>YA</t>
  </si>
  <si>
    <t>YB</t>
  </si>
  <si>
    <t>Profit and Loss Account</t>
  </si>
  <si>
    <t>Guidance</t>
  </si>
  <si>
    <t>AA</t>
  </si>
  <si>
    <t>Teaching and Research activities</t>
  </si>
  <si>
    <t>AB</t>
  </si>
  <si>
    <t>BA</t>
  </si>
  <si>
    <t>Consultancy</t>
  </si>
  <si>
    <t>CA</t>
  </si>
  <si>
    <t>Conferences</t>
  </si>
  <si>
    <t>DA</t>
  </si>
  <si>
    <t>Premises</t>
  </si>
  <si>
    <t>LA00002</t>
  </si>
  <si>
    <t>Prefix for lookup</t>
  </si>
  <si>
    <t>Research prefix</t>
  </si>
  <si>
    <t>Budget Org Line number</t>
  </si>
  <si>
    <t>Use this to  work out the line number to use in the budget orgs screen for you.</t>
  </si>
  <si>
    <t>Enter Activity Code in this column</t>
  </si>
  <si>
    <t>e.g.</t>
  </si>
  <si>
    <t>ZZ</t>
  </si>
  <si>
    <t>Retained Earnings</t>
  </si>
  <si>
    <t>MH</t>
  </si>
  <si>
    <t>Resource Allocation income</t>
  </si>
  <si>
    <t>Would include Tuition fee, TTA and CFTA and central charges (like ED147 on Symmetry)</t>
  </si>
  <si>
    <t>Include all administrative functions, central or local, and the cost of administrative posts.  Also includes: Public relations, advertising of posts, removal expenses, non educational publications, security of wages, bank charges, calendar, prospectuses, regulations, general advertising, legal, audit, general insurance, telephone and postal costs.</t>
  </si>
  <si>
    <t>AC</t>
  </si>
  <si>
    <t>Reserves</t>
  </si>
  <si>
    <t>Rules</t>
  </si>
  <si>
    <t>To be used for departmental reserves, where opening balances and allocations can be brought into the account, and non pay expenditure is permitted, but no external income is permitted</t>
  </si>
  <si>
    <t>AD</t>
  </si>
  <si>
    <t xml:space="preserve">Academic Support activities </t>
  </si>
  <si>
    <t>Credits to the account will only be allocations, donations, opening balance and research incentive allocation.  Consultancy and other income will not be permitted.  Expenditure will be permitted.</t>
  </si>
  <si>
    <t>LC</t>
  </si>
  <si>
    <t>Administration Activities - Central</t>
  </si>
  <si>
    <t xml:space="preserve">Hybrid accounts </t>
  </si>
  <si>
    <t>FB</t>
  </si>
  <si>
    <t xml:space="preserve">Strategic Investment Reserve Fund </t>
  </si>
  <si>
    <t>Code prefix</t>
  </si>
  <si>
    <t>Budget prefix</t>
  </si>
  <si>
    <t>AZ</t>
  </si>
  <si>
    <t>ABZ</t>
  </si>
  <si>
    <t>ACZ</t>
  </si>
  <si>
    <t>ADZ</t>
  </si>
  <si>
    <t>AEZ</t>
  </si>
  <si>
    <t>AFZ</t>
  </si>
  <si>
    <t>BAZ</t>
  </si>
  <si>
    <t>CAZ</t>
  </si>
  <si>
    <t>GAZ</t>
  </si>
  <si>
    <t>EZ</t>
  </si>
  <si>
    <t>FAZ</t>
  </si>
  <si>
    <t>FBZ</t>
  </si>
  <si>
    <t>HAZ</t>
  </si>
  <si>
    <t>KAZ</t>
  </si>
  <si>
    <t>KBZ</t>
  </si>
  <si>
    <t>KCZ</t>
  </si>
  <si>
    <t>LAZ</t>
  </si>
  <si>
    <t>LCZ</t>
  </si>
  <si>
    <t>MAZ</t>
  </si>
  <si>
    <t>MCZ</t>
  </si>
  <si>
    <t>MHZ</t>
  </si>
  <si>
    <t>MWZ</t>
  </si>
  <si>
    <t>NAZ</t>
  </si>
  <si>
    <t>PZ</t>
  </si>
  <si>
    <t>RZ</t>
  </si>
  <si>
    <t>STZ</t>
  </si>
  <si>
    <t>SAZ</t>
  </si>
  <si>
    <t>WAZ</t>
  </si>
  <si>
    <t>WBZ</t>
  </si>
  <si>
    <t>WFZ</t>
  </si>
  <si>
    <t>WHZ</t>
  </si>
  <si>
    <t>WJZ</t>
  </si>
  <si>
    <t>WKZ</t>
  </si>
  <si>
    <t>WLZ</t>
  </si>
  <si>
    <t>WPZ</t>
  </si>
  <si>
    <t>YAZ, YBZ</t>
  </si>
  <si>
    <t>YDA</t>
  </si>
  <si>
    <t>YFZ</t>
  </si>
  <si>
    <t>YEZ</t>
  </si>
  <si>
    <t>ZCZ</t>
  </si>
  <si>
    <t>ZZZ</t>
  </si>
  <si>
    <t>AF</t>
  </si>
  <si>
    <t>SIRF - University</t>
  </si>
  <si>
    <t>SIRF - Faculty</t>
  </si>
  <si>
    <t>Fixed Assets</t>
  </si>
  <si>
    <t>Services rendered</t>
  </si>
  <si>
    <t>Salary recharges</t>
  </si>
  <si>
    <t>Rule018 (covers all K activities)</t>
  </si>
  <si>
    <t>Rule021 (residences activities)</t>
  </si>
  <si>
    <t>Rule015 (1530 ie code)
Rule021 (residences activities)</t>
  </si>
  <si>
    <t>Rule022</t>
  </si>
  <si>
    <t>Rule023</t>
  </si>
  <si>
    <t>Rule024</t>
  </si>
  <si>
    <t>Rule025</t>
  </si>
  <si>
    <t>Rule026</t>
  </si>
  <si>
    <t>Rule027</t>
  </si>
  <si>
    <t>Rule028</t>
  </si>
  <si>
    <t>Rule029</t>
  </si>
  <si>
    <t>Rule030</t>
  </si>
  <si>
    <t>Rule031</t>
  </si>
  <si>
    <t>Rule032</t>
  </si>
  <si>
    <t>Rule033</t>
  </si>
  <si>
    <t>Rule034</t>
  </si>
  <si>
    <t>Rule035</t>
  </si>
  <si>
    <t>Rule036</t>
  </si>
  <si>
    <t>Rule037</t>
  </si>
  <si>
    <t>Rule038</t>
  </si>
  <si>
    <t>Rule039</t>
  </si>
  <si>
    <t>Rule002</t>
  </si>
  <si>
    <t>Rule001</t>
  </si>
  <si>
    <t>Rule003</t>
  </si>
  <si>
    <t>Income : No HEFCE, no fees, no research, no consultancy, no Income from supply of Goods and Services, other residences income allowed (not on any other prefix)
Allocations : permitted (IE Codes 7000-7999)
Brought Forward Balances : Permitted
Expenditure : permitted 
Balance sheet : 9000-9999 not permitted (except 9011-9029 fixed assets)</t>
  </si>
  <si>
    <t>Income : No HEFCE,no fees, no research, no consultancy, no Income from supply of Goods and Services
Allocations : permitted
Brought Forward Balances : Permitted
Expenditure : permitted 
Balance sheet : 9000-9999 not permitted (except 9011-9029 fixed assets)</t>
  </si>
  <si>
    <t>Income : only Income from supply of Goods and Services (1704)
Allocations : permitted (IE Codes 7000-7999)
Brought Forward Balances : Permitted
Expenditure : permitted 
Balance sheet : 9000-9999 not permitted (except 9011-9029 fixed assets)</t>
  </si>
  <si>
    <t>Only for activity codes that will reside in the Weston Company. - MW activities not with UM company
Balance sheet : 9000-9999 not permitted (except 9011-9029 fixed assets)</t>
  </si>
  <si>
    <t xml:space="preserve">Includes repair and maintenance, energy, rates, rents, premises maintenance, insuring premises, cleaning, portering, security. Premises costs for residences should be shown under residences and catering operations.  </t>
  </si>
  <si>
    <t>E</t>
  </si>
  <si>
    <t>Estates projects</t>
  </si>
  <si>
    <t>FA</t>
  </si>
  <si>
    <t>Special grants</t>
  </si>
  <si>
    <t>GA</t>
  </si>
  <si>
    <t>General education expenditure</t>
  </si>
  <si>
    <t>Includes examinations, fellowships, bursaries, prizes, fee remission, Bad debts in respect of fees, educational publications, public lectures, concerts, exhibitions, educational subscriptions, contributions to representative bodies, works of art, expeditions, institutional representation at conferences and seminars, non departmental arts centres and theatres, widening participation, schools liaison, outreach, summer schools, student recruitment.</t>
  </si>
  <si>
    <t>HA</t>
  </si>
  <si>
    <t>Donations accounts</t>
  </si>
  <si>
    <t>Consider only allowing donations income, and no expenditure, to force transfer from the donations account to the proper expenditure area for reporting.</t>
  </si>
  <si>
    <t>KA</t>
  </si>
  <si>
    <t>Academic services</t>
  </si>
  <si>
    <t xml:space="preserve"> Includes museums, gallery, radiation protection, Jodrell Bank</t>
  </si>
  <si>
    <t>KB</t>
  </si>
  <si>
    <t>Library and Information services</t>
  </si>
  <si>
    <t>Includes all libraries (including departmental libraries) and includes audio visual resources, e-learning, photography, language centres</t>
  </si>
  <si>
    <t>KC</t>
  </si>
  <si>
    <t>Computer Services and Computer networks</t>
  </si>
  <si>
    <t>LA</t>
  </si>
  <si>
    <t>Administration activities</t>
  </si>
  <si>
    <t>MA</t>
  </si>
  <si>
    <t>Residences</t>
  </si>
  <si>
    <t>MC</t>
  </si>
  <si>
    <t>Catering activities</t>
  </si>
  <si>
    <t>MW</t>
  </si>
  <si>
    <t>Activities in the Weston Company</t>
  </si>
  <si>
    <t>Any activity that will be used with the University Conferences Company</t>
  </si>
  <si>
    <t>NA</t>
  </si>
  <si>
    <t>Staff and student facilities</t>
  </si>
  <si>
    <t>Includes careers advisory services, grants to student societies, halls wardens, accommodation services, health services, athletic and sports facilities, transport between sites, car parks, chaplaincy, counselling and creche.</t>
  </si>
  <si>
    <t>P</t>
  </si>
  <si>
    <t>Other Projects</t>
  </si>
  <si>
    <t>R</t>
  </si>
  <si>
    <t>Research projects</t>
  </si>
  <si>
    <t>Stock trading accounts</t>
  </si>
  <si>
    <t>Commercial activities</t>
  </si>
  <si>
    <t>Balance Sheet/Hybrid</t>
  </si>
  <si>
    <t>SA</t>
  </si>
  <si>
    <t>Stock accounts</t>
  </si>
  <si>
    <t>Central use only</t>
  </si>
  <si>
    <t>WA</t>
  </si>
  <si>
    <t>Fixed Assets - Tangible</t>
  </si>
  <si>
    <t>WB</t>
  </si>
  <si>
    <t>Fixed Assets - Investments</t>
  </si>
  <si>
    <t>WF</t>
  </si>
  <si>
    <t>Debtors</t>
  </si>
  <si>
    <t>WH</t>
  </si>
  <si>
    <t>Suspense accounts</t>
  </si>
  <si>
    <t>WJ</t>
  </si>
  <si>
    <t>Prepayments</t>
  </si>
  <si>
    <t>WK</t>
  </si>
  <si>
    <t>Specific endowment accounts</t>
  </si>
  <si>
    <t>WL</t>
  </si>
  <si>
    <t>General endowment accounts</t>
  </si>
  <si>
    <t>WP</t>
  </si>
  <si>
    <t>Cash and Bank</t>
  </si>
  <si>
    <t>Creditors</t>
  </si>
  <si>
    <t>YD</t>
  </si>
  <si>
    <t>Accruals</t>
  </si>
  <si>
    <t>YF</t>
  </si>
  <si>
    <t>Provisions</t>
  </si>
  <si>
    <t>YE</t>
  </si>
  <si>
    <t>Deferred Capital Grants</t>
  </si>
  <si>
    <t>ZC</t>
  </si>
  <si>
    <t>Revaluation Reserves</t>
  </si>
  <si>
    <t>Only endowment codes (balance sheet 9700-9749)
Expenditure : allowed
Allocations : allowed
Income : endowment income and interest/divi's allowed (1900, 1902, 1903)</t>
  </si>
  <si>
    <t>Suspense</t>
  </si>
  <si>
    <t>Academic activities</t>
  </si>
  <si>
    <t>Research</t>
  </si>
  <si>
    <t>Administration</t>
  </si>
  <si>
    <t>General educational activities</t>
  </si>
  <si>
    <t>Residences and Catering</t>
  </si>
  <si>
    <t>Includes library, computers, audio visual support services</t>
  </si>
  <si>
    <t>Includes widenining participation, summer schools, student recruitment activities.</t>
  </si>
  <si>
    <t>Academic Act</t>
  </si>
  <si>
    <t>Gen Ed</t>
  </si>
  <si>
    <t>Facilities</t>
  </si>
  <si>
    <t>SIRF - Univ</t>
  </si>
  <si>
    <t>Serv Rend</t>
  </si>
  <si>
    <t>Sal Recharges</t>
  </si>
  <si>
    <t>Stock</t>
  </si>
  <si>
    <t>Investments</t>
  </si>
  <si>
    <t>Endowments Spec</t>
  </si>
  <si>
    <t>Endowments Gen</t>
  </si>
  <si>
    <t>Cash</t>
  </si>
  <si>
    <t>DCG</t>
  </si>
  <si>
    <t>Reval Reserves</t>
  </si>
  <si>
    <t>Ret Earnings</t>
  </si>
  <si>
    <t>Academic Serv</t>
  </si>
  <si>
    <t>Commercial lettings</t>
  </si>
  <si>
    <t>Comm lettings</t>
  </si>
  <si>
    <t>tuition fees will be receipted into the centre and then re-allocated on the real income endings</t>
  </si>
  <si>
    <t>Tuition Fees reallocation accounts</t>
  </si>
  <si>
    <t>AE</t>
  </si>
  <si>
    <t>fEC Income reallocation accounts</t>
  </si>
  <si>
    <t>Fec Income will be receipted into the centre and then re-allocated on the real income endings (was all HF000 accounts)</t>
  </si>
  <si>
    <t>Salary Recharges</t>
  </si>
  <si>
    <t>Teaching activities and non reimbursable research activities not part of a research project, including short courses and CET, bench fees,  Excluding departmental libraries and conferences.</t>
  </si>
  <si>
    <t>Symmetry Activity prefixes</t>
  </si>
  <si>
    <t>A%, E%, H%</t>
  </si>
  <si>
    <t>DB%</t>
  </si>
  <si>
    <t>CC%, SM, SN, CJ, LV, CV</t>
  </si>
  <si>
    <t>SE</t>
  </si>
  <si>
    <t>G%</t>
  </si>
  <si>
    <t>LG, LH</t>
  </si>
  <si>
    <t>N%</t>
  </si>
  <si>
    <t>R%</t>
  </si>
  <si>
    <t>M%</t>
  </si>
  <si>
    <t>Stock Trading</t>
  </si>
  <si>
    <t>Stock Trading Accounts</t>
  </si>
  <si>
    <t>SS</t>
  </si>
  <si>
    <t>ST</t>
  </si>
  <si>
    <t>JA</t>
  </si>
  <si>
    <t>Any other J except JA</t>
  </si>
  <si>
    <t>ZE</t>
  </si>
  <si>
    <t>Any ZD with Accruals in name</t>
  </si>
  <si>
    <t>ZP</t>
  </si>
  <si>
    <t>ZY</t>
  </si>
  <si>
    <t>ZK</t>
  </si>
  <si>
    <t>ZD, ZJ</t>
  </si>
  <si>
    <t>ZB, ZM</t>
  </si>
  <si>
    <t>ZA</t>
  </si>
  <si>
    <t>ZF</t>
  </si>
  <si>
    <t>ZN</t>
  </si>
  <si>
    <t>K%</t>
  </si>
  <si>
    <t>P%</t>
  </si>
  <si>
    <t>FU</t>
  </si>
  <si>
    <t>FF</t>
  </si>
  <si>
    <t>CASE</t>
  </si>
  <si>
    <t>JIF</t>
  </si>
  <si>
    <t>RESERVE</t>
  </si>
  <si>
    <t>DTA</t>
  </si>
  <si>
    <t>PAY</t>
  </si>
  <si>
    <t>SIMON FUND</t>
  </si>
  <si>
    <t>LAB SUPPORT</t>
  </si>
  <si>
    <t>OFFICE SUPPORT</t>
  </si>
  <si>
    <t>STAFFING</t>
  </si>
  <si>
    <t>EXPENSES</t>
  </si>
  <si>
    <t>BUILDINGS</t>
  </si>
  <si>
    <t>HEALTH &amp; SAFETY</t>
  </si>
  <si>
    <t>STUDENT DEMONSTATORS</t>
  </si>
  <si>
    <t>SCHOOLS LIAISON</t>
  </si>
  <si>
    <t>ADMISSIONS</t>
  </si>
  <si>
    <t>MASS SPECTROMETRY</t>
  </si>
  <si>
    <t>NMR SPECTROSCOPY</t>
  </si>
  <si>
    <t>SMALL SPECTROSCROPY</t>
  </si>
  <si>
    <t>TEACHING LABS</t>
  </si>
  <si>
    <t>TEACHING EXPENSES</t>
  </si>
  <si>
    <t>TEACHING - XEROX</t>
  </si>
  <si>
    <t>INORGANIC CHEMISTRY</t>
  </si>
  <si>
    <t>ORGANIC CHEMISTRY</t>
  </si>
  <si>
    <t>PHYSICAL CHEMISTRY</t>
  </si>
  <si>
    <t>from chemstry</t>
  </si>
  <si>
    <t>OVERHEADS</t>
  </si>
  <si>
    <t>PAYROLL</t>
  </si>
  <si>
    <t>UG TEACHING</t>
  </si>
  <si>
    <t>PGT</t>
  </si>
  <si>
    <t>PGR</t>
  </si>
  <si>
    <t>MAJOR FACILITIES</t>
  </si>
  <si>
    <t>TECHNICAL SERVICES</t>
  </si>
  <si>
    <t>SUPPORT FOR FACILITIES</t>
  </si>
  <si>
    <t>Only suspense codes.  (IE  9800-9899)
Some will be project suspense clearing accounts (WH00058 (only IE 9811), and  WH00059, 60, 61, 1, 2 and 3 (only IE 9809)</t>
  </si>
  <si>
    <t>Only provisions codes (9400-9650)</t>
  </si>
  <si>
    <t>Only reserves codes (IE 9750-9799)</t>
  </si>
  <si>
    <t>Only retained earnings (IE 9998 or 9999)</t>
  </si>
  <si>
    <t>Only debtors codes (IE codes in range 9350-9399 or 9100)</t>
  </si>
  <si>
    <t>Only stock balance sheet codes (IE 9300)</t>
  </si>
  <si>
    <t>MANAGEMENT / MATERIALS</t>
  </si>
  <si>
    <t>T&amp;R</t>
  </si>
  <si>
    <t>OTHER</t>
  </si>
  <si>
    <t>SCHOOL RESERVE</t>
  </si>
  <si>
    <t>INCOME GENERATION</t>
  </si>
  <si>
    <t>from materials</t>
  </si>
  <si>
    <t>CTA</t>
  </si>
  <si>
    <t>from dalton</t>
  </si>
  <si>
    <t>SUBJECT AREA FUNDS</t>
  </si>
  <si>
    <t>from AHC</t>
  </si>
  <si>
    <t>YA, YB</t>
  </si>
  <si>
    <t>LABS</t>
  </si>
  <si>
    <t>From CSI</t>
  </si>
  <si>
    <t xml:space="preserve">JISC </t>
  </si>
  <si>
    <t>CCL</t>
  </si>
  <si>
    <t>JSTOR</t>
  </si>
  <si>
    <t>CURL</t>
  </si>
  <si>
    <t>GENERAL</t>
  </si>
  <si>
    <t>SERVICE</t>
  </si>
  <si>
    <t>from MC</t>
  </si>
  <si>
    <t>GENERAL SALARIES</t>
  </si>
  <si>
    <t>FACULTY SIF</t>
  </si>
  <si>
    <t>UNIVERSITY SIF</t>
  </si>
  <si>
    <t>MISCELLANEOUS ACTIVITIES</t>
  </si>
  <si>
    <t>INCOME ACCOUNT</t>
  </si>
  <si>
    <t>from LLC</t>
  </si>
  <si>
    <t>Action if rule is breached</t>
  </si>
  <si>
    <t>All activities in the list below brought over from the legacy system should be included here, new codes after 'Go live' should be set up as projects.
CASE, CTA, DOROTHY HODGKINSON, DTA, EQUAL, ERASMUS, ERDF, ESF, HEIF2, HEIF3, NWDA – non research, JISC, LEONARDO, Marie Curie, MTP, NATEC, Salary Recharges, SRIF, TEMPUS, WELLCOME , VIP, Internal Projects e.g. Proof of Concept</t>
  </si>
  <si>
    <t>Rule017</t>
  </si>
  <si>
    <t>Rule019</t>
  </si>
  <si>
    <t>Rule020</t>
  </si>
  <si>
    <t>Rule008</t>
  </si>
  <si>
    <t>YC</t>
  </si>
  <si>
    <t>YCZ</t>
  </si>
  <si>
    <t>Intercompany activities</t>
  </si>
  <si>
    <t>For intercompany accounts only</t>
  </si>
  <si>
    <t>Rule004</t>
  </si>
  <si>
    <t>WE</t>
  </si>
  <si>
    <t>WEZ</t>
  </si>
  <si>
    <t>Current asset investments</t>
  </si>
  <si>
    <t>Only IE codes 9310-9319 (bank deposits etc.)</t>
  </si>
  <si>
    <t>Rule043</t>
  </si>
  <si>
    <t>Expenditure : allowed
Income : Any income allowed, but not sale of stock (1605),consultancy, HEFCE, Fees or research
Balance sheet : No</t>
  </si>
  <si>
    <t>YAZ</t>
  </si>
  <si>
    <t>YBZ</t>
  </si>
  <si>
    <t>LD</t>
  </si>
  <si>
    <t>LDZ</t>
  </si>
  <si>
    <t>Use this for salary recharge accounts which are not set up as projects.</t>
  </si>
  <si>
    <t>Rule041</t>
  </si>
  <si>
    <t>WD</t>
  </si>
  <si>
    <t>WDZ</t>
  </si>
  <si>
    <t>LA00000</t>
  </si>
  <si>
    <t>Only IE codes in range 9200-9209</t>
  </si>
  <si>
    <t>Rule 45</t>
  </si>
  <si>
    <t>Endowments assets investments</t>
  </si>
  <si>
    <t>Only fixed assets codes (IE in range 9070-9089)</t>
  </si>
  <si>
    <t>To replace JG, JE &amp; JD accounts on Symmetry</t>
  </si>
  <si>
    <t>Income : Permitted excluding sale of stock (1605), consultancy (1700) or supply of goods and services (1704)
Allocations : permitted
Brought Forward Balances : Permitted
Expenditure : Permitted
Balance sheet : some exclusions.  Equipment fixed assets and DCG, prepayments, accruals, accrued and defered income permitted</t>
  </si>
  <si>
    <t>Income : Hefce and Tuition fees.  No income from 1200+ permitted
Pay and non pay expenditure - not permitted
Allocations : permitted (IE Codes 7000-7999)
Brought Forward Balances : Allowed
Expenditure : None
Balance sheet : Only opening balances, accruals, prepayments, accrued and deferred income permitted</t>
  </si>
  <si>
    <t>Income : None
Pay and non pay expenditure : Permitted
Allocations : permitted (IE Codes 7000-7999)
Brought Forward Balances : Permitted
Balanec sheet : Only opening balances, fixed asset equipment, accruals, prepayments, accrued and deferred income permitted</t>
  </si>
  <si>
    <t>Rule disabled</t>
  </si>
  <si>
    <t>Income : Donations only (Ie code 1701)
Allocations : permitted (IE Codes 7000-7999)
Brought Forward Balances : Permitted
Expenditure : Permitted
Balance sheet : some exclusions.  Equipment fixed assets and DCG, prepayments, accruals, accrued and defered income permitted</t>
  </si>
  <si>
    <t xml:space="preserve">Income : Only Tuition fees (1100-1199)
Allocations :  not permitted
Expenditure : Student support endings (4230-4239) &amp; agents commission (4130-4139) 
Balance sheet : Only accrued and deferred income permitted
</t>
  </si>
  <si>
    <t>Income : Only Research income (Ie code 1200)
Allocations : permitted (IE Codes 7000-7999)
Brought Forward Balances : Permitted
Expenditure : permitted
Balance sheet : some exclusions.  Equipment fixed assets and DCG, prepayments, accruals, accrued and defered income permitted</t>
  </si>
  <si>
    <t>Income : Consultancy and facilities  only (1700 and 1800)
Allocations : permitted
Brought Forward Balances : Permitted
Expenditure : Permitted
Balance sheet : some exclusions.  Equipment fixed assets and DCG, prepayments, accruals, accrued and defered income permitted</t>
  </si>
  <si>
    <t>Income : Conference income (1180, 1501-1520, 1605), other income (1800-1827)
Allocations : permitted (IE Codes 7000-7999)
Brought Forward Balances : Permitted
Expenditure : Permitted
Balance sheet : some exclusions.  Equipment fixed assets and DCG, prepayments, accruals, accrued and defered income permitted</t>
  </si>
  <si>
    <t>Income : Exclude 1605
Pay, Non Pay and Allocations - permitted
Balance sheet : some exclusions.  Equipment fixed assets and DCG, provisions, prepayments, accruals, accrued and defered income permitted</t>
  </si>
  <si>
    <t>Not yet used</t>
  </si>
  <si>
    <t>Income : HEFCE and TTA income (1000-1099), 1181 (RTSG), other grants income (1220-1222), 1880-1881 (DCG release) permitted
Allocations : permitted (IE Codes 7000-7999)
Brought Forward Balances : Permitted
Expenditure : Permitted
Balance sheet : some exclusions.  Equipment fixed assets and DCG, prepayments, accruals, accrued and defered income permitted</t>
  </si>
  <si>
    <t>FC</t>
  </si>
  <si>
    <t>FCZ</t>
  </si>
  <si>
    <t>Income : None
Allocations : permitted (IE Codes 7000-7999)
Brought Forward Balances : Permitted
Expenditure : Permitted
Balance sheet : some exclusions.  Equipment fixed assets and DCG, prepayments, accruals, accrued and defered income permitted</t>
  </si>
  <si>
    <t>POP codes (Proof of Principle)</t>
  </si>
  <si>
    <t>Income : Permitted excluding sale of stock (1605),consultancy, Income from supply of Goods and Services, research, HEFCE, Residences
Allocations : permitted (IE Codes 7000-7999)
Brought Forward Balances : Permitted
Expenditure : Permitted
Balance sheet : some exclusions.  Equipment fixed assets and DCG, prepayments, accruals, accrued and defered income permitted</t>
  </si>
  <si>
    <t>Income : Donations only (1701)
Allocations : permitted (IE Codes 7000-7999)
Brought Forward Balances : Permitted
Expenditure : Not permitted (please spend from an activity in the correct area, and then move funding by allocation, to get correct reporting)
Balance sheet : some exclusions.  prepayments, accruals, accrued and defered income permitted</t>
  </si>
  <si>
    <t>Income : Permitted excluding sale of stock (1605),consultancy, Income from supply of Goods and Services, research, HEFCE, Residences
Allocations : permitted (IE Codes 7000-7999)
Brought Forward Balances : Permitted
Expenditure : permitted 
Balance sheet : Equipment fixed assets and DCG, prepayments, accruals, accrued and defered income permitted</t>
  </si>
  <si>
    <t>Certain balance sheet exclusions, prepayments, accruals, accrued and defered income permitted</t>
  </si>
  <si>
    <t>LE</t>
  </si>
  <si>
    <t>LEZ</t>
  </si>
  <si>
    <t>Pay</t>
  </si>
  <si>
    <t>Hefce income</t>
  </si>
  <si>
    <t>HEFCE DCG income</t>
  </si>
  <si>
    <t>Research income</t>
  </si>
  <si>
    <t>Research DCG</t>
  </si>
  <si>
    <t>Tuition fees income</t>
  </si>
  <si>
    <t>RTSG</t>
  </si>
  <si>
    <t>Sale of stock</t>
  </si>
  <si>
    <t>X</t>
  </si>
  <si>
    <t>Supply of goods and services</t>
  </si>
  <si>
    <t>Student support</t>
  </si>
  <si>
    <t>Allocations</t>
  </si>
  <si>
    <t>Opening balances</t>
  </si>
  <si>
    <t>Fixed assets - buildings</t>
  </si>
  <si>
    <t>Fixed assets - equipment</t>
  </si>
  <si>
    <t>Endowment assets</t>
  </si>
  <si>
    <t>Debtors control accounts</t>
  </si>
  <si>
    <t>Sundry debtors</t>
  </si>
  <si>
    <t>Accrued income - research</t>
  </si>
  <si>
    <t>Bad debt provision</t>
  </si>
  <si>
    <t>Creditors - control</t>
  </si>
  <si>
    <t>Creditors - sundry</t>
  </si>
  <si>
    <t>Creditors - capital retentions</t>
  </si>
  <si>
    <t>Deferred income - general</t>
  </si>
  <si>
    <t>Deferred income - research</t>
  </si>
  <si>
    <t>Group debtors</t>
  </si>
  <si>
    <t>Group creditors</t>
  </si>
  <si>
    <t>Pension liability</t>
  </si>
  <si>
    <t>Endowment liability</t>
  </si>
  <si>
    <t>Revaluation reserve</t>
  </si>
  <si>
    <t>General reserves</t>
  </si>
  <si>
    <t>Donation income</t>
  </si>
  <si>
    <t>Other DCG</t>
  </si>
  <si>
    <t>1880-1886</t>
  </si>
  <si>
    <t>1800-1801</t>
  </si>
  <si>
    <t>1100-1199</t>
  </si>
  <si>
    <t>1240-1246</t>
  </si>
  <si>
    <t>1200-1219</t>
  </si>
  <si>
    <t>1050-1056</t>
  </si>
  <si>
    <t>1000-1049</t>
  </si>
  <si>
    <t>Residences income</t>
  </si>
  <si>
    <t>1500-1530</t>
  </si>
  <si>
    <t>Short course income</t>
  </si>
  <si>
    <t>2000-2099</t>
  </si>
  <si>
    <t>4230-4239</t>
  </si>
  <si>
    <t>4130-4139</t>
  </si>
  <si>
    <t>Agents commission</t>
  </si>
  <si>
    <t>ALL Non Pay</t>
  </si>
  <si>
    <t>7000-7999</t>
  </si>
  <si>
    <t>DB??</t>
  </si>
  <si>
    <t>9000-9010</t>
  </si>
  <si>
    <t>9060-9099</t>
  </si>
  <si>
    <t>9200-9250</t>
  </si>
  <si>
    <t>9310-9342</t>
  </si>
  <si>
    <t>Accrued income - general and income provisions</t>
  </si>
  <si>
    <t>9370-9375</t>
  </si>
  <si>
    <t>9403-9412</t>
  </si>
  <si>
    <t>9501-9509</t>
  </si>
  <si>
    <t>9510-9519</t>
  </si>
  <si>
    <t>Long term creditors</t>
  </si>
  <si>
    <t>Long term debtors</t>
  </si>
  <si>
    <t>9610-9619</t>
  </si>
  <si>
    <t>9620-9629</t>
  </si>
  <si>
    <t>9700-9713 (exculding 9711)</t>
  </si>
  <si>
    <t>9711, 9752-9754 and 97 56-9757</t>
  </si>
  <si>
    <t>9755 and 9997-9999</t>
  </si>
  <si>
    <t>9800 and 9807-9850</t>
  </si>
  <si>
    <t>9352-9355 and 9801, 9802, 9803 and 9805</t>
  </si>
  <si>
    <t>ZB</t>
  </si>
  <si>
    <t>AR</t>
  </si>
  <si>
    <t>AW</t>
  </si>
  <si>
    <t>HB</t>
  </si>
  <si>
    <t>KZ</t>
  </si>
  <si>
    <t>DBZ</t>
  </si>
  <si>
    <t>DM</t>
  </si>
  <si>
    <t>RULE_NAME</t>
  </si>
  <si>
    <t>HEADER_DETAILS</t>
  </si>
  <si>
    <t>ENABLED</t>
  </si>
  <si>
    <t>HEADER_CREATED</t>
  </si>
  <si>
    <t>HEADER_CREATED_BY</t>
  </si>
  <si>
    <t>HEADER_UPDATED</t>
  </si>
  <si>
    <t>HEADER_UPDATED_BY</t>
  </si>
  <si>
    <t>ERROR_SEGMENT_BASIC</t>
  </si>
  <si>
    <t>ERROR_SEGMENT</t>
  </si>
  <si>
    <t>ERROR_MESSAGE</t>
  </si>
  <si>
    <t>DESCRIPTION</t>
  </si>
  <si>
    <t>LINE_DETAILS</t>
  </si>
  <si>
    <t>LINE_CREATED</t>
  </si>
  <si>
    <t>LINE_CREATED_BY</t>
  </si>
  <si>
    <t>LINE_UPDATED</t>
  </si>
  <si>
    <t>LINE_UPDATED_BY</t>
  </si>
  <si>
    <t>LINE_ENABLED</t>
  </si>
  <si>
    <t>FROM_</t>
  </si>
  <si>
    <t>TO_</t>
  </si>
  <si>
    <t>INCLUDE_EXCLUDE</t>
  </si>
  <si>
    <t>#### HEADER DETAILS ####</t>
  </si>
  <si>
    <t>Y</t>
  </si>
  <si>
    <t>Jill Roberts</t>
  </si>
  <si>
    <t>Paul Kelly</t>
  </si>
  <si>
    <t>SEGMENT2</t>
  </si>
  <si>
    <t>IE Code</t>
  </si>
  <si>
    <t>Rule001: Sales of Stock, Consultancy, Supply of Goods and Services and Balance Sheet IE codes not permitted on Academic Activities (AA accounts)</t>
  </si>
  <si>
    <t>Rule001: AA and AZ accounts</t>
  </si>
  <si>
    <t>#### LINE DETAILS ####</t>
  </si>
  <si>
    <t>0000000*0000*00*00*00*00000</t>
  </si>
  <si>
    <t>ZZZZZZZ*ZZZZ*ZZ*ZZ*ZZ*ZZZZZ</t>
  </si>
  <si>
    <t>Include</t>
  </si>
  <si>
    <t>AA00000*1605*00*00*00*00000</t>
  </si>
  <si>
    <t>AAZZZZZ*1605*ZZ*ZZ*ZZ*ZZZZZ</t>
  </si>
  <si>
    <t>Exclude</t>
  </si>
  <si>
    <t>AA00000*1700*00*00*00*00000</t>
  </si>
  <si>
    <t>AAZZZZZ*1700*ZZ*ZZ*ZZ*ZZZZZ</t>
  </si>
  <si>
    <t>AA00000*1704*00*00*00*00000</t>
  </si>
  <si>
    <t>AAZZZZZ*1704*ZZ*ZZ*ZZ*ZZZZZ</t>
  </si>
  <si>
    <t>AA00000*9000*00*00*00*00000</t>
  </si>
  <si>
    <t>AZZZZZZ*9010*ZZ*ZZ*ZZ*ZZZZZ</t>
  </si>
  <si>
    <t>AA00000*9050*00*00*00*00000</t>
  </si>
  <si>
    <t>AAZZZZZ*9099*ZZ*ZZ*ZZ*ZZZZZ</t>
  </si>
  <si>
    <t>AA00000*9113*00*00*00*00000</t>
  </si>
  <si>
    <t>AAZZZZZ*9359*ZZ*ZZ*ZZ*ZZZZZ</t>
  </si>
  <si>
    <t>AA00000*9361*00*00*00*00000</t>
  </si>
  <si>
    <t>AAZZZZZ*9362*ZZ*ZZ*ZZ*ZZZZZ</t>
  </si>
  <si>
    <t>AA00000*9364*00*00*00*00000</t>
  </si>
  <si>
    <t>AAZZZZZ*9459*ZZ*ZZ*ZZ*ZZZZZ</t>
  </si>
  <si>
    <t>AA00000*9461*00*00*00*00000</t>
  </si>
  <si>
    <t>AAZZZZZ*9462*ZZ*ZZ*ZZ*ZZZZZ</t>
  </si>
  <si>
    <t>AA00000*9465*00*00*00*00000</t>
  </si>
  <si>
    <t>AAZZZZZ*9999*ZZ*ZZ*ZZ*ZZZZZ</t>
  </si>
  <si>
    <t>AZ00000*1605*00*00*00*00000</t>
  </si>
  <si>
    <t>AZZZZZZ*1605*ZZ*ZZ*ZZ*ZZZZZ</t>
  </si>
  <si>
    <t>AZ00000*1700*00*00*00*00000</t>
  </si>
  <si>
    <t>AZZZZZZ*1700*ZZ*ZZ*ZZ*ZZZZZ</t>
  </si>
  <si>
    <t>AZ00000*1704*00*00*00*00000</t>
  </si>
  <si>
    <t>AZ00000*1704*ZZ*ZZ*ZZ*ZZZZZ</t>
  </si>
  <si>
    <t>Rule002: Only consultancy income codes allowed on BA activities, and no balance sheet IE codes</t>
  </si>
  <si>
    <t>Rule002: BA accounts - Consultancy</t>
  </si>
  <si>
    <t>BA00000*0000*00*00*00*00000</t>
  </si>
  <si>
    <t>BAZZZZZ*1699*ZZ*ZZ*ZZ*ZZZZZ</t>
  </si>
  <si>
    <t>BA00000*1701*00*00*00*00000</t>
  </si>
  <si>
    <t>BAZZZZZ*1799*ZZ*ZZ*ZZ*ZZZZZ</t>
  </si>
  <si>
    <t>BA00000*1801*00*00*00*00000</t>
  </si>
  <si>
    <t>BAZZZZZ*1999*ZZ*ZZ*ZZ*ZZZZZ</t>
  </si>
  <si>
    <t>BA00000*9000*00*00*00*00000</t>
  </si>
  <si>
    <t>BAZZZZZ*9010*ZZ*ZZ*ZZ*ZZZZZ</t>
  </si>
  <si>
    <t>BA00000*9050*00*00*00*00000</t>
  </si>
  <si>
    <t>BAZZZZZ*9100*ZZ*ZZ*ZZ*ZZZZZ</t>
  </si>
  <si>
    <t>BA00000*9112*00*00*00*00000</t>
  </si>
  <si>
    <t>BAZZZZZ*9359*ZZ*ZZ*ZZ*ZZZZZ</t>
  </si>
  <si>
    <t>BA00000*9361*00*00*00*00000</t>
  </si>
  <si>
    <t>BAZZZZZ*9362*ZZ*ZZ*ZZ*ZZZZZ</t>
  </si>
  <si>
    <t>BA00000*9364*00*00*00*00000</t>
  </si>
  <si>
    <t>BAZZZZZ*9459*ZZ*ZZ*ZZ*ZZZZZ</t>
  </si>
  <si>
    <t>BA00000*9461*00*00*00*00000</t>
  </si>
  <si>
    <t>BAZZZZZ*9462*ZZ*ZZ*ZZ*ZZZZZ</t>
  </si>
  <si>
    <t>BA00000*9465*00*00*00*00000</t>
  </si>
  <si>
    <t>BAZZZZZ*9999*ZZ*ZZ*ZZ*ZZZZZ</t>
  </si>
  <si>
    <t>N</t>
  </si>
  <si>
    <t>SEGMENT4</t>
  </si>
  <si>
    <t>Company</t>
  </si>
  <si>
    <t>Rule003: MW activities are only allowed to be used with UC company segment</t>
  </si>
  <si>
    <t>Rule003: University Conferences Activities</t>
  </si>
  <si>
    <t>MW00000*0000*00*UM*00*00000</t>
  </si>
  <si>
    <t>MWZZZZZ*ZZZZ*ZZ*UM*ZZ*ZZZZZ</t>
  </si>
  <si>
    <t>Rule004: University of Manchester Activities are not allowed to be used with UC company segment</t>
  </si>
  <si>
    <t>Rule004: University of Manchester Activities</t>
  </si>
  <si>
    <t>AA00000*0000*00*UC*00*00000</t>
  </si>
  <si>
    <t>MVZZZZZ*ZZZZ*ZZ*UC*ZZ*ZZZZZ</t>
  </si>
  <si>
    <t>MX00000*0000*00*UC*00*00000</t>
  </si>
  <si>
    <t>YBZZZZZ*ZZZZ*ZZ*UC*ZZ*ZZZZZ</t>
  </si>
  <si>
    <t>YD00000*0000*00*UC*00*00000</t>
  </si>
  <si>
    <t>ZZZZZZZ*ZZZZ*ZZ*UC*ZZ*ZZZZZ</t>
  </si>
  <si>
    <t>Rule005</t>
  </si>
  <si>
    <t>SEGMENT3</t>
  </si>
  <si>
    <t>Source of Funds</t>
  </si>
  <si>
    <t>Rule0005: Source of funds not applicable (00) is not allowed with income IE codes</t>
  </si>
  <si>
    <t>Rule005: Source of funds required with Income codes</t>
  </si>
  <si>
    <t>ZZZZZZZ*1999*00*ZZ*ZZ*ZZZZZ</t>
  </si>
  <si>
    <t>Rule006: Only HEFCE, Tuition fees and Allocation IE codes permitted on AB accounts (Resource Allocation income codes)</t>
  </si>
  <si>
    <t>Rule006: AB Accounts - Resource Allocation income</t>
  </si>
  <si>
    <t>AB00000*1200*00*00*00*00000</t>
  </si>
  <si>
    <t>ABZZZZZ*6999*ZZ*ZZ*ZZ*ZZZZZ</t>
  </si>
  <si>
    <t>AB00000*9000*00*00*00*00000</t>
  </si>
  <si>
    <t>ABZZZZZ*9359*ZZ*ZZ*ZZ*ZZZZZ</t>
  </si>
  <si>
    <t>AB00000*9361*00*00*00*00000</t>
  </si>
  <si>
    <t>ABZZZZZ*9362*ZZ*ZZ*ZZ*ZZZZZ</t>
  </si>
  <si>
    <t>AB00000*9465*00*00*00*00000</t>
  </si>
  <si>
    <t>ABZZZZZ*9999*ZZ*ZZ*ZZ*ZZZZZ</t>
  </si>
  <si>
    <t>Rule007: Only allocations and expenditure permitted from AC activity codes - departmental reserves.</t>
  </si>
  <si>
    <t>Rule007: AC Accounts - Departmental reserves</t>
  </si>
  <si>
    <t>AC00000*0000*00*00*00*00000</t>
  </si>
  <si>
    <t>ACZZZZZ*1999*ZZ*ZZ*ZZ*ZZZZZ</t>
  </si>
  <si>
    <t>AC00000*9000*00*00*00*00000</t>
  </si>
  <si>
    <t>ACZZZZZ*9010*ZZ*ZZ*ZZ*ZZZZZ</t>
  </si>
  <si>
    <t>AC00000*9050*00*00*00*00000</t>
  </si>
  <si>
    <t>ACZZZZZ*9359*ZZ*ZZ*ZZ*ZZZZZ</t>
  </si>
  <si>
    <t>AC00000*9361*00*00*00*00000</t>
  </si>
  <si>
    <t>ACZZZZZ*9362*ZZ*ZZ*ZZ*ZZZZZ</t>
  </si>
  <si>
    <t>AC00000*9364*00*00*00*00000</t>
  </si>
  <si>
    <t>ACZZZZZ*9459*ZZ*ZZ*ZZ*ZZZZZ</t>
  </si>
  <si>
    <t>AC00000*9461*00*00*00*00000</t>
  </si>
  <si>
    <t>ACZZZZZ*9462*ZZ*ZZ*ZZ*ZZZZZ</t>
  </si>
  <si>
    <t>AC00000*9465*00*00*00*00000</t>
  </si>
  <si>
    <t>ACZZZZZ*9999*ZZ*ZZ*ZZ*ZZZZZ</t>
  </si>
  <si>
    <t>Rule008: Only donations income permitted with AD accounts (academic support activities), and no balance sheet IE codes</t>
  </si>
  <si>
    <t>Rule008: AD Account - Academic support activities</t>
  </si>
  <si>
    <t>AD00000*0000*00*00*00*00000</t>
  </si>
  <si>
    <t>ADZZZZZ*1700*ZZ*ZZ*ZZ*ZZZZZ</t>
  </si>
  <si>
    <t>AD00000*1702*00*00*00*00000</t>
  </si>
  <si>
    <t>ADZZZZZ*1999*ZZ*ZZ*ZZ*ZZZZZ</t>
  </si>
  <si>
    <t>AD00000*9000*00*00*00*00000</t>
  </si>
  <si>
    <t>ADZZZZZ*9010*ZZ*ZZ*ZZ*ZZZZZ</t>
  </si>
  <si>
    <t>AD00000*9116*00*00*00*00000</t>
  </si>
  <si>
    <t>ADZZZZZ*9359*ZZ*ZZ*ZZ*ZZZZZ</t>
  </si>
  <si>
    <t>AD00000*9361*00*00*00*00000</t>
  </si>
  <si>
    <t>ADZZZZZ*9362*ZZ*ZZ*ZZ*ZZZZZ</t>
  </si>
  <si>
    <t>AD00000*9364*00*00*00*00000</t>
  </si>
  <si>
    <t>ADZZZZZ*9459*ZZ*ZZ*ZZ*ZZZZZ</t>
  </si>
  <si>
    <t>AD00000*9461*00*00*00*00000</t>
  </si>
  <si>
    <t>ADZZZZZ*9462*ZZ*ZZ*ZZ*ZZZZZ</t>
  </si>
  <si>
    <t>AD00000*9465*00*00*00*00000</t>
  </si>
  <si>
    <t>ADZZZZZ*9999*ZZ*ZZ*ZZ*ZZZZZ</t>
  </si>
  <si>
    <t>Charlotte Allen</t>
  </si>
  <si>
    <t>Rule009: Only Tuition fees income IE codes, and Student support, Agents commission Expenditure codes</t>
  </si>
  <si>
    <t>Rule009: AE Accounts - Tuition Fees Reallocation Accounts</t>
  </si>
  <si>
    <t>AE00000*0000*00*00*00*00000</t>
  </si>
  <si>
    <t>AEZZZZZ*1099*ZZ*ZZ*ZZ*ZZZZZ</t>
  </si>
  <si>
    <t>AE00000*1200*00*00*00*00000</t>
  </si>
  <si>
    <t>AEZZZZZ*4129*ZZ*ZZ*ZZ*ZZZZZ</t>
  </si>
  <si>
    <t>AE00000*4140*00*00*00*00000</t>
  </si>
  <si>
    <t>AEZZZZZ*4229*ZZ*ZZ*ZZ*ZZZZZ</t>
  </si>
  <si>
    <t>AE00000*4240*00*00*00*00000</t>
  </si>
  <si>
    <t>AEZZZZZ*9359*ZZ*ZZ*ZZ*ZZZZZ</t>
  </si>
  <si>
    <t>AE00000*9361*00*00*00*00000</t>
  </si>
  <si>
    <t>AEZZZZZ*9362*ZZ*ZZ*ZZ*ZZZZZ</t>
  </si>
  <si>
    <t>AE00000*9364*00*00*00*00000</t>
  </si>
  <si>
    <t>AEZZZZZ*9459*ZZ*ZZ*ZZ*ZZZZZ</t>
  </si>
  <si>
    <t>AE00000*9461*00*00*00*00000</t>
  </si>
  <si>
    <t>AEZZZZZ*9462*ZZ*ZZ*ZZ*ZZZZZ</t>
  </si>
  <si>
    <t>AE00000*9465*00*00*00*00000</t>
  </si>
  <si>
    <t>AEZZZZZ*9999*ZZ*ZZ*ZZ*ZZZZZ</t>
  </si>
  <si>
    <t>Rule010: Only Research income, and no balance sheet IE codes allowed on AF accounts (fEc Reallocation accounts)</t>
  </si>
  <si>
    <t>Rule010: AF Accounts - fEC Income Reallocation Accounts</t>
  </si>
  <si>
    <t>AF00000*0000*00*00*00*00000</t>
  </si>
  <si>
    <t>AFZZZZZ*1199*ZZ*ZZ*ZZ*ZZZZZ</t>
  </si>
  <si>
    <t>AF00000*1201*00*00*00*00000</t>
  </si>
  <si>
    <t>AFZZZZZ*1999*ZZ*ZZ*ZZ*ZZZZZ</t>
  </si>
  <si>
    <t>AF00000*9000*00*00*00*00000</t>
  </si>
  <si>
    <t>AFZZZZZ*9010*ZZ*ZZ*ZZ*ZZZZZ</t>
  </si>
  <si>
    <t>AF00000*9050*00*00*00*00000</t>
  </si>
  <si>
    <t>AFZZZZZ*9359*ZZ*ZZ*ZZ*ZZZZZ</t>
  </si>
  <si>
    <t>AF00000*9361*00*00*00*00000</t>
  </si>
  <si>
    <t>AFZZZZZ*9362*ZZ*ZZ*ZZ*ZZZZZ</t>
  </si>
  <si>
    <t>AF00000*9364*00*00*00*00000</t>
  </si>
  <si>
    <t>AFZZZZZ*9459*ZZ*ZZ*ZZ*ZZZZZ</t>
  </si>
  <si>
    <t>AF00000*9461*00*00*00*00000</t>
  </si>
  <si>
    <t>AFZZZZZ*9462*ZZ*ZZ*ZZ*ZZZZZ</t>
  </si>
  <si>
    <t>AF00000*9465*00*00*00*00000</t>
  </si>
  <si>
    <t>AFZZZZZ*9999*ZZ*ZZ*ZZ*ZZZZZ</t>
  </si>
  <si>
    <t>Rule011: Only Conference income and no balance sheet IE codes (except 9464) permitted in CA activity codes (Conference accounts)</t>
  </si>
  <si>
    <t>Rule011: CA Accounts - Conference Accounts</t>
  </si>
  <si>
    <t>CA00000*0000*00*00*00*00000</t>
  </si>
  <si>
    <t>CAZZZZZ*1179*ZZ*ZZ*ZZ*ZZZZZ</t>
  </si>
  <si>
    <t>CA00000*1181*00*00*00*00000</t>
  </si>
  <si>
    <t>CAZZZZZ*1500*ZZ*ZZ*ZZ*ZZZZZ</t>
  </si>
  <si>
    <t>CA00000*1521*00*00*00*00000</t>
  </si>
  <si>
    <t>CAZZZZZ*1604*ZZ*ZZ*ZZ*ZZZZZ</t>
  </si>
  <si>
    <t>CA00000*1606*00*00*00*00000</t>
  </si>
  <si>
    <t>CAZZZZZ*1799*ZZ*ZZ*ZZ*ZZZZZ</t>
  </si>
  <si>
    <t>CA00000*1828*00*00*00*00000</t>
  </si>
  <si>
    <t>CAZZZZZ*1999*ZZ*ZZ*ZZ*ZZZZZ</t>
  </si>
  <si>
    <t>CA00000*9000*00*00*00*00000</t>
  </si>
  <si>
    <t>CAZZZZZ*9010*ZZ*ZZ*ZZ*ZZZZZ</t>
  </si>
  <si>
    <t>CA00000*9050*00*00*00*00000</t>
  </si>
  <si>
    <t>CAZZZZZ*9359*ZZ*ZZ*ZZ*ZZZZZ</t>
  </si>
  <si>
    <t>CA00000*9361*00*00*00*00000</t>
  </si>
  <si>
    <t>CAZZZZZ*9362*ZZ*ZZ*ZZ*ZZZZZ</t>
  </si>
  <si>
    <t>CA00000*9364*00*00*00*00000</t>
  </si>
  <si>
    <t>CAZZZZZ*9399*ZZ*ZZ*ZZ*ZZZZZ</t>
  </si>
  <si>
    <t>CA00000*9401*00*00*00*00000</t>
  </si>
  <si>
    <t>CAZZZZZ*9459*ZZ*ZZ*ZZ*ZZZZZ</t>
  </si>
  <si>
    <t>CA00000*9461*00*00*00*00000</t>
  </si>
  <si>
    <t>CAZZZZZ*9462*ZZ*ZZ*ZZ*ZZZZZ</t>
  </si>
  <si>
    <t>CA00000*9465*00*00*00*00000</t>
  </si>
  <si>
    <t>CAZZZZZ*9999*ZZ*ZZ*ZZ*ZZZZZ</t>
  </si>
  <si>
    <t>CA00000*9500*00*00*00*00000</t>
  </si>
  <si>
    <t>Rule012</t>
  </si>
  <si>
    <t>Nicola Smith</t>
  </si>
  <si>
    <t>Rule012: No balance IE codes or sale of stock (1605) permitted on premises accounts</t>
  </si>
  <si>
    <t>Rule012: DA and DB Accounts - Premises Accounts</t>
  </si>
  <si>
    <t>DA00000*1605*00*00*00*00000</t>
  </si>
  <si>
    <t>DBZZZZZ*1605*ZZ*ZZ*ZZ*ZZZZZ</t>
  </si>
  <si>
    <t>DA00000*9000*00*00*00*00000</t>
  </si>
  <si>
    <t>DBZZZZZ*9010*ZZ*ZZ*ZZ*ZZZZZ</t>
  </si>
  <si>
    <t>DA00000*9050*00*00*00*00000</t>
  </si>
  <si>
    <t>DBZZZZZ*9359*ZZ*ZZ*ZZ*ZZZZZ</t>
  </si>
  <si>
    <t>DA00000*9361*00*00*00*00000</t>
  </si>
  <si>
    <t>DBZZZZZ*9362*ZZ*ZZ*ZZ*ZZZZZ</t>
  </si>
  <si>
    <t>DA00000*9364*00*00*00*00000</t>
  </si>
  <si>
    <t>DBZZZZZ*9459*ZZ*ZZ*ZZ*ZZZZZ</t>
  </si>
  <si>
    <t>DA00000*9461*00*00*00*00000</t>
  </si>
  <si>
    <t>DBZZZZZ*9462*ZZ*ZZ*ZZ*ZZZZZ</t>
  </si>
  <si>
    <t>DA00000*9465*00*00*00*00000</t>
  </si>
  <si>
    <t>DBZZZZZ*9618*ZZ*ZZ*ZZ*ZZZZZ</t>
  </si>
  <si>
    <t>DA00000*9620*00*00*00*00000</t>
  </si>
  <si>
    <t>DBZZZZZ*9999*ZZ*ZZ*ZZ*ZZZZZ</t>
  </si>
  <si>
    <t>Rule013: Only HEFCE income or other grants (1220) IE codes permitted on FA accounts - Special grants</t>
  </si>
  <si>
    <t>Rule013: FA Accounts - Special Grants</t>
  </si>
  <si>
    <t>FA00000*1100*00*00*00*00000</t>
  </si>
  <si>
    <t>FAZZZZZ*1180*ZZ*ZZ*ZZ*ZZZZZ</t>
  </si>
  <si>
    <t>FA00000*1182*00*00*00*00000</t>
  </si>
  <si>
    <t>FAZZZZZ*1219*ZZ*ZZ*ZZ*ZZZZZ</t>
  </si>
  <si>
    <t>FA00000*1225*00*00*00*00000</t>
  </si>
  <si>
    <t>FAZZZZZ*1240*ZZ*ZZ*ZZ*ZZZZZ</t>
  </si>
  <si>
    <t>FA00000*1242*00*00*00*00000</t>
  </si>
  <si>
    <t>FA00000*1879*ZZ*ZZ*ZZ*ZZZZZ</t>
  </si>
  <si>
    <t>FA00000*1882*00*00*00*00000</t>
  </si>
  <si>
    <t>FAZZZZZ*1999*ZZ*ZZ*ZZ*ZZZZZ</t>
  </si>
  <si>
    <t>FA00000*9000*00*00*00*00000</t>
  </si>
  <si>
    <t>FAZZZZZ*9010*ZZ*ZZ*ZZ*ZZZZZ</t>
  </si>
  <si>
    <t>FA00000*9050*00*00*00*00000</t>
  </si>
  <si>
    <t>FAZZZZZ*9099*ZZ*ZZ*ZZ*ZZZZZ</t>
  </si>
  <si>
    <t>FA00000*9120*00*00*00*00000</t>
  </si>
  <si>
    <t>FAZZZZZ*9359*ZZ*ZZ*ZZ*ZZZZZ</t>
  </si>
  <si>
    <t>FA00000*9362*00*00*00*00000</t>
  </si>
  <si>
    <t>FAZZZZZ*9362*ZZ*ZZ*ZZ*ZZZZZ</t>
  </si>
  <si>
    <t>FA00000*9368*00*00*00*00000</t>
  </si>
  <si>
    <t>FAZZZZZ*9399*ZZ*ZZ*ZZ*ZZZZZ</t>
  </si>
  <si>
    <t>FA00000*9461*00*00*00*00000</t>
  </si>
  <si>
    <t>FAZZZZZ*9462*ZZ*ZZ*ZZ*ZZZZZ</t>
  </si>
  <si>
    <t>FA00000*9467*00*00*00*00000</t>
  </si>
  <si>
    <t>FAZZZZZ*9499*ZZ*ZZ*ZZ*ZZZZZ</t>
  </si>
  <si>
    <t>FA00000*9521*00*00*00*00000</t>
  </si>
  <si>
    <t>FAZZZZZ*9999*ZZ*ZZ*ZZ*ZZZZZ</t>
  </si>
  <si>
    <t>Rule014: Income and balance sheet IE codes not permitted on FB accounts (Strategic Investment Reserve Funds)</t>
  </si>
  <si>
    <t>Rule014: FB Accounts - Strategic Investment Reserve Funds</t>
  </si>
  <si>
    <t>FB00000*0000*00*00*00*00000</t>
  </si>
  <si>
    <t>FBZZZZZ*1999*ZZ*ZZ*ZZ*ZZZZZ</t>
  </si>
  <si>
    <t>FB00000*9000*00*00*00*00000</t>
  </si>
  <si>
    <t>FBZZZZZ*9010*ZZ*ZZ*ZZ*ZZZZZ</t>
  </si>
  <si>
    <t>FB00000*9050*00*00*00*00000</t>
  </si>
  <si>
    <t>FBZZZZZ*9099*ZZ*ZZ*ZZ*ZZZZZ</t>
  </si>
  <si>
    <t>FB00000*9113*00*00*00*00000</t>
  </si>
  <si>
    <t>FBZZZZZ*9359*ZZ*ZZ*ZZ*ZZZZZ</t>
  </si>
  <si>
    <t>FB00000*9361*00*00*00*00000</t>
  </si>
  <si>
    <t>FBZZZZZ*9362*ZZ*ZZ*ZZ*ZZZZZ</t>
  </si>
  <si>
    <t>FB00000*9364*00*00*00*00000</t>
  </si>
  <si>
    <t>FBZZZZZ*9459*ZZ*ZZ*ZZ*ZZZZZ</t>
  </si>
  <si>
    <t>FB00000*9461*00*00*00*00000</t>
  </si>
  <si>
    <t>FBZZZZZ*9462*ZZ*ZZ*ZZ*ZZZZZ</t>
  </si>
  <si>
    <t>FB00000*9465*00*00*00*00000</t>
  </si>
  <si>
    <t>FBZZZZZ*9999*ZZ*ZZ*ZZ*ZZZZZ</t>
  </si>
  <si>
    <t>Rule015</t>
  </si>
  <si>
    <t>Rule015: Other residences income (IE code 1530) only permitted with a residences activity code (MA activities)</t>
  </si>
  <si>
    <t>Rule015: Other Residences Income - IE code 1530</t>
  </si>
  <si>
    <t>A000000*1530*00*00*00*00000</t>
  </si>
  <si>
    <t>KZZZZZZ*1530*ZZ*ZZ*ZZ*ZZZZZ</t>
  </si>
  <si>
    <t>MB00000*1530*00*00*00*00000</t>
  </si>
  <si>
    <t>MZZZZZZ*1530*ZZ*ZZ*ZZ*ZZZZZ</t>
  </si>
  <si>
    <t>NB00000*1530*00*00*00*00000</t>
  </si>
  <si>
    <t>ZZZZZZZ*1530*ZZ*ZZ*ZZ*ZZZZZ</t>
  </si>
  <si>
    <t>Rule016: Some IE codes not permitted on GA activity codes - Hefce income (1000-1099), Research (1200), Sale of stock (1605), Consultancy (1700), Supply of G&amp;S (1704), Residences (1500 series) and Balance sheet (9000 series)</t>
  </si>
  <si>
    <t>Rule016: GA Accounts - General Educational Expenditure Accounts</t>
  </si>
  <si>
    <t>GA00000*1000*00*00*00*00000</t>
  </si>
  <si>
    <t>GAZZZZZ*1099*ZZ*ZZ*ZZ*ZZZZZ</t>
  </si>
  <si>
    <t>GA00000*1200*00*00*00*00000</t>
  </si>
  <si>
    <t>GAZZZZZ*1200*ZZ*ZZ*ZZ*ZZZZZ</t>
  </si>
  <si>
    <t>GA00000*1500*00*00*00*00000</t>
  </si>
  <si>
    <t>GAZZZZZ*1509*ZZ*ZZ*ZZ*ZZZZZ</t>
  </si>
  <si>
    <t>GA00000*1515*00*00*00*00000</t>
  </si>
  <si>
    <t>GAZZZZZ*1516*ZZ*ZZ*ZZ*ZZZZZ</t>
  </si>
  <si>
    <t>GA00000*1605*00*00*00*00000</t>
  </si>
  <si>
    <t>GAZZZZZ*1605*ZZ*ZZ*ZZ*ZZZZZ</t>
  </si>
  <si>
    <t>GA00000*1700*00*00*00*00000</t>
  </si>
  <si>
    <t>GAZZZZZ*1700*ZZ*ZZ*ZZ*ZZZZZ</t>
  </si>
  <si>
    <t>GA00000*1704*00*00*00*00000</t>
  </si>
  <si>
    <t>GAZZZZZ*1704*ZZ*ZZ*ZZ*ZZZZZ</t>
  </si>
  <si>
    <t>GA00000*9000*00*00*00*00000</t>
  </si>
  <si>
    <t>GAZZZZZ*9010*ZZ*ZZ*ZZ*ZZZZZ</t>
  </si>
  <si>
    <t>GA00000*9050*00*00*00*00000</t>
  </si>
  <si>
    <t>GAZZZZZ*9359*ZZ*ZZ*ZZ*ZZZZZ</t>
  </si>
  <si>
    <t>GA00000*9361*00*00*00*00000</t>
  </si>
  <si>
    <t>GAZZZZZ*9362*ZZ*ZZ*ZZ*ZZZZZ</t>
  </si>
  <si>
    <t>GA00000*9364*00*00*00*00000</t>
  </si>
  <si>
    <t>GAZZZZZ*9459*ZZ*ZZ*ZZ*ZZZZZ</t>
  </si>
  <si>
    <t>GA00000*9461*00*00*00*00000</t>
  </si>
  <si>
    <t>GAZZZZZ*9462*ZZ*ZZ*ZZ*ZZZZZ</t>
  </si>
  <si>
    <t>GA00000*9465*00*00*00*00000</t>
  </si>
  <si>
    <t>GAZZZZZ*9999*ZZ*ZZ*ZZ*ZZZZZ</t>
  </si>
  <si>
    <t>Rule017: Only Donations income and allocations allowed on Donations Activity codes (HA accounts)</t>
  </si>
  <si>
    <t>Rule017: HA Accounts - Donations accounts</t>
  </si>
  <si>
    <t>HA00000*0000*00*00*00*00000</t>
  </si>
  <si>
    <t>HAZZZZZ*1700*ZZ*ZZ*ZZ*ZZZZZ</t>
  </si>
  <si>
    <t>HA00000*1702*00*00*00*00000</t>
  </si>
  <si>
    <t>HAZZZZZ*6999*ZZ*ZZ*ZZ*ZZZZZ</t>
  </si>
  <si>
    <t>HA00000*9000*00*00*00*00000</t>
  </si>
  <si>
    <t>HAZZZZZ*9359*ZZ*ZZ*ZZ*ZZZZZ</t>
  </si>
  <si>
    <t>HA00000*9361*00*00*00*00000</t>
  </si>
  <si>
    <t>HAZZZZZ*9362*ZZ*ZZ*ZZ*ZZZZZ</t>
  </si>
  <si>
    <t>HA00000*9364*00*00*00*00000</t>
  </si>
  <si>
    <t>HAZZZZZ*9459*ZZ*ZZ*ZZ*ZZZZZ</t>
  </si>
  <si>
    <t>HA00000*9461*00*00*00*00000</t>
  </si>
  <si>
    <t>HAZZZZZ*9462*ZZ*ZZ*ZZ*ZZZZZ</t>
  </si>
  <si>
    <t>HA00000*9465*00*00*00*00000</t>
  </si>
  <si>
    <t>HAZZZZZ*9999*ZZ*ZZ*ZZ*ZZZZZ</t>
  </si>
  <si>
    <t>Rule018</t>
  </si>
  <si>
    <t>Rule018: Some IE codes not permitted on K activity codes - Hefce income (1000-1099), Research (1200), Sale of stock (1605), Consultancy (1700), Supply of G&amp;S (1704), Residences (1500 series) and Balance sheet (9000 series)</t>
  </si>
  <si>
    <t>Rule018: K Accounts - Academic Services</t>
  </si>
  <si>
    <t>KA00000*1000*00*00*00*00000</t>
  </si>
  <si>
    <t>KCZZZZZ*1099*ZZ*ZZ*ZZ*ZZZZZ</t>
  </si>
  <si>
    <t>KA00000*1200*00*00*00*00000</t>
  </si>
  <si>
    <t>KCZZZZZ*1200*ZZ*ZZ*ZZ*ZZZZZ</t>
  </si>
  <si>
    <t>KA00000*1500*00*00*00*00000</t>
  </si>
  <si>
    <t>KCZZZZZ*1509*ZZ*ZZ*ZZ*ZZZZZ</t>
  </si>
  <si>
    <t>KA00000*1516*00*00*00*00000</t>
  </si>
  <si>
    <t>KCZZZZZ*1516*ZZ*ZZ*ZZ*ZZZZZ</t>
  </si>
  <si>
    <t>System Scheduled Process- Michael Wilcock</t>
  </si>
  <si>
    <t>KA00000*1605*00*00*00*00000</t>
  </si>
  <si>
    <t>KCZZZZZ*1605*ZZ*ZZ*ZZ*ZZZZZ</t>
  </si>
  <si>
    <t>KA00000*1700*00*00*00*00000</t>
  </si>
  <si>
    <t>KCZZZZZ*1700*ZZ*ZZ*ZZ*ZZZZZ</t>
  </si>
  <si>
    <t>KA00000*1704*00*00*00*00000</t>
  </si>
  <si>
    <t>KCZZZZZ*1704*ZZ*ZZ*ZZ*ZZZZZ</t>
  </si>
  <si>
    <t>KA00000*9000*00*00*00*00000</t>
  </si>
  <si>
    <t>KCZZZZZ*9010*ZZ*ZZ*ZZ*ZZZZZ</t>
  </si>
  <si>
    <t>KA00000*9050*00*00*00*00000</t>
  </si>
  <si>
    <t>KCZZZZZ*9099*ZZ*ZZ*ZZ*ZZZZZ</t>
  </si>
  <si>
    <t>KA00000*9113*00*00*00*00000</t>
  </si>
  <si>
    <t>KCZZZZZ*9359*ZZ*ZZ*ZZ*ZZZZZ</t>
  </si>
  <si>
    <t>KA00000*9361*00*00*00*00000</t>
  </si>
  <si>
    <t>KCZZZZZ*9362*ZZ*ZZ*ZZ*ZZZZZ</t>
  </si>
  <si>
    <t>KA00000*9364*00*00*00*00000</t>
  </si>
  <si>
    <t>KCZZZZZ*9459*ZZ*ZZ*ZZ*ZZZZZ</t>
  </si>
  <si>
    <t>KA00000*9461*00*00*00*00000</t>
  </si>
  <si>
    <t>KCZZZZZ*9462*ZZ*ZZ*ZZ*ZZZZZ</t>
  </si>
  <si>
    <t>KA00000*9465*00*00*00*00000</t>
  </si>
  <si>
    <t>KCZZZZZ*9999*ZZ*ZZ*ZZ*ZZZZZ</t>
  </si>
  <si>
    <t>Rule019: Some IE codes not permitted on LA activity codes - Hefce income (1000-1099), Research (1200), Sale of stock (1605), Consultancy (1700), Supply of G&amp;S (1704), Residences (1500 series) and Balance sheet (9000 series)</t>
  </si>
  <si>
    <t>Rule019: LA Accounts - Administration Activities</t>
  </si>
  <si>
    <t>LA00000*1000*00*00*00*00000</t>
  </si>
  <si>
    <t>LAZZZZZ*1099*ZZ*ZZ*ZZ*ZZZZZ</t>
  </si>
  <si>
    <t>LA00000*1200*00*00*00*00000</t>
  </si>
  <si>
    <t>LAZZZZZ*1200*ZZ*ZZ*ZZ*ZZZZZ</t>
  </si>
  <si>
    <t>LA00000*1500*00*00*00*00000</t>
  </si>
  <si>
    <t>LAZZZZZ*1507*ZZ*ZZ*ZZ*ZZZZZ</t>
  </si>
  <si>
    <t>LA00000*1515*00*00*00*00000</t>
  </si>
  <si>
    <t>LAZZZZZ*1516*ZZ*ZZ*ZZ*ZZZZZ</t>
  </si>
  <si>
    <t>LA00000*1605*00*00*00*00000</t>
  </si>
  <si>
    <t>LAZZZZZ*1605*ZZ*ZZ*ZZ*ZZZZZ</t>
  </si>
  <si>
    <t>LA00000*1700*00*00*00*00000</t>
  </si>
  <si>
    <t>LAZZZZZ*1700*ZZ*ZZ*ZZ*ZZZZZ</t>
  </si>
  <si>
    <t>LA00000*1704*00*00*00*00000</t>
  </si>
  <si>
    <t>LAZZZZZ*1704*ZZ*ZZ*ZZ*ZZZZZ</t>
  </si>
  <si>
    <t>LA00000*9000*00*00*00*00000</t>
  </si>
  <si>
    <t>LAZZZZZ*9010*ZZ*ZZ*ZZ*ZZZZZ</t>
  </si>
  <si>
    <t>LA00000*9050*00*00*00*00000</t>
  </si>
  <si>
    <t>LAZZZZZ*9299*ZZ*ZZ*ZZ*ZZZZZ</t>
  </si>
  <si>
    <t>LA00000*9301*00*00*00*00000</t>
  </si>
  <si>
    <t>LAZZZZZ*9359*ZZ*ZZ*ZZ*ZZZZZ</t>
  </si>
  <si>
    <t>LA00000*9361*00*00*00*00000</t>
  </si>
  <si>
    <t>LAZZZZZ*9362*ZZ*ZZ*ZZ*ZZZZZ</t>
  </si>
  <si>
    <t>LA00000*9365*00*00*00*00000</t>
  </si>
  <si>
    <t>LAZZZZZ*9399*ZZ*ZZ*ZZ*ZZZZZ</t>
  </si>
  <si>
    <t>LA00000*9401*00*00*00*00000</t>
  </si>
  <si>
    <t>LAZZZZZ*9413*ZZ*ZZ*ZZ*ZZZZZ</t>
  </si>
  <si>
    <t>LA00000*9415*00*00*00*00000</t>
  </si>
  <si>
    <t>LAZZZZZ*9459*ZZ*ZZ*ZZ*ZZZZZ</t>
  </si>
  <si>
    <t>LA00000*9461*00*00*00*00000</t>
  </si>
  <si>
    <t>LAZZZZZ*9462*ZZ*ZZ*ZZ*ZZZZZ</t>
  </si>
  <si>
    <t>LA00000*9465*00*00*00*00000</t>
  </si>
  <si>
    <t>LAZZZZZ*9500*ZZ*ZZ*ZZ*ZZZZZ</t>
  </si>
  <si>
    <t>LA00000*9515*00*00*00*00000</t>
  </si>
  <si>
    <t>LAZZZZZ*9611*ZZ*ZZ*ZZ*ZZZZZ</t>
  </si>
  <si>
    <t>LA00000*9613*00*00*00*00000</t>
  </si>
  <si>
    <t>LA99999*9999*ZZ*ZZ*ZZ*ZZZZZ</t>
  </si>
  <si>
    <t>Rule020: No balance sheet IE codes permitted on LC Accounts (Central Administration Activities)</t>
  </si>
  <si>
    <t>Rule020: LC Accounts - Central Administration Activities</t>
  </si>
  <si>
    <t>LC00000*9000*00*00*00*00000</t>
  </si>
  <si>
    <t>LCZZZZZ*9010*ZZ*ZZ*ZZ*ZZZZZ</t>
  </si>
  <si>
    <t>LC00000*9050*00*00*00*00000</t>
  </si>
  <si>
    <t>LCZZZZZ*9099*ZZ*ZZ*ZZ*ZZZZZ</t>
  </si>
  <si>
    <t>LC00000*9120*00*00*00*00000</t>
  </si>
  <si>
    <t>LCZZZZZ*9359*ZZ*ZZ*ZZ*ZZZZZ</t>
  </si>
  <si>
    <t>LC00000*9361*00*00*00*00000</t>
  </si>
  <si>
    <t>LCZZZZZ*9362*ZZ*ZZ*ZZ*ZZZZZ</t>
  </si>
  <si>
    <t>LC00000*9364*00*00*00*00000</t>
  </si>
  <si>
    <t>LCZZZZZ*9459*ZZ*ZZ*ZZ*ZZZZZ</t>
  </si>
  <si>
    <t>LC00000*9461*00*00*00*00000</t>
  </si>
  <si>
    <t>LCZZZZZ*9462*ZZ*ZZ*ZZ*ZZZZZ</t>
  </si>
  <si>
    <t>LC00000*9465*00*00*00*00000</t>
  </si>
  <si>
    <t>LCZZZZZ*9999*ZZ*ZZ*ZZ*ZZZZZ</t>
  </si>
  <si>
    <t>Rule021</t>
  </si>
  <si>
    <t>Rule021: Some IE codes not permitted on MA and MC activity codes - Hefce income (1000-1099), Fees (1100 series), Research (1200), Consultancy (1700), Supply of G&amp;S (1704) and Balance sheet (9000 series)</t>
  </si>
  <si>
    <t>Rule021: MA and MC Accounts - Residences and Catering  Activities</t>
  </si>
  <si>
    <t>MA00000*1000*00*00*00*00000</t>
  </si>
  <si>
    <t>MCZZZZZ*1049*ZZ*ZZ*ZZ*ZZZZZ</t>
  </si>
  <si>
    <t>MA00000*1052*00*00*00*00000</t>
  </si>
  <si>
    <t>MCZZZZZ*1200*ZZ*ZZ*ZZ*ZZZZZ</t>
  </si>
  <si>
    <t>MA00000*1700*00*00*00*00000</t>
  </si>
  <si>
    <t>MCZZZZZ*1700*ZZ*ZZ*ZZ*ZZZZZ</t>
  </si>
  <si>
    <t>MA00000*1704*00*00*00*00000</t>
  </si>
  <si>
    <t>MCZZZZZ*1704*ZZ*ZZ*ZZ*ZZZZZ</t>
  </si>
  <si>
    <t>MA00000*9000*00*00*00*00000</t>
  </si>
  <si>
    <t>MCZZZZZ*9010*ZZ*ZZ*ZZ*ZZZZZ</t>
  </si>
  <si>
    <t>MA00000*9050*00*00*00*00000</t>
  </si>
  <si>
    <t>MCZZZZZ*9359*ZZ*ZZ*ZZ*ZZZZZ</t>
  </si>
  <si>
    <t>MA00000*9361*00*00*00*00000</t>
  </si>
  <si>
    <t>MCZZZZZ*9362*ZZ*ZZ*ZZ*ZZZZZ</t>
  </si>
  <si>
    <t>MA00000*9364*00*00*00*00000</t>
  </si>
  <si>
    <t>MCZZZZZ*9459*ZZ*ZZ*ZZ*ZZZZZ</t>
  </si>
  <si>
    <t>MA00000*9461*00*00*00*00000</t>
  </si>
  <si>
    <t>MCZZZZZ*9462*ZZ*ZZ*ZZ*ZZZZZ</t>
  </si>
  <si>
    <t>MA00000*9465*00*00*00*00000</t>
  </si>
  <si>
    <t>MCZZZZZ*9999*ZZ*ZZ*ZZ*ZZZZZ</t>
  </si>
  <si>
    <t>Rule022: Only Income from supply of Goods and serviecs (1704) or facilities (1880, 1881) permitted on MH Accounts</t>
  </si>
  <si>
    <t>Rule022: MH Accounts - Commercial Activities</t>
  </si>
  <si>
    <t>MH00000*1000*00*00*00*00000</t>
  </si>
  <si>
    <t>MHZZZZZ*1699*ZZ*ZZ*ZZ*ZZZZZ</t>
  </si>
  <si>
    <t>MH00000*1701*00*00*00*00000</t>
  </si>
  <si>
    <t>MHZZZZZ*1703*ZZ*ZZ*ZZ*ZZZZZ</t>
  </si>
  <si>
    <t>MH00000*1705*00*00*00*00000</t>
  </si>
  <si>
    <t>MHZZZZZ*1799*ZZ*ZZ*ZZ*ZZZZZ</t>
  </si>
  <si>
    <t>MH00000*1882*00*00*00*00000</t>
  </si>
  <si>
    <t>MHZZZZZ*1999*ZZ*ZZ*ZZ*ZZZZZ</t>
  </si>
  <si>
    <t>MH00000*9000*00*00*00*00000</t>
  </si>
  <si>
    <t>MHZZZZZ*9010*ZZ*ZZ*ZZ*ZZZZZ</t>
  </si>
  <si>
    <t>MH00000*9050*00*00*00*00000</t>
  </si>
  <si>
    <t>MHZZZZZ*9359*ZZ*ZZ*ZZ*ZZZZZ</t>
  </si>
  <si>
    <t>MH00000*9361*00*00*00*00000</t>
  </si>
  <si>
    <t>MHZZZZZ*9362*ZZ*ZZ*ZZ*ZZZZZ</t>
  </si>
  <si>
    <t>MH00000*9364*00*00*00*00000</t>
  </si>
  <si>
    <t>MHZZZZZ*9369*ZZ*ZZ*ZZ*ZZZZZ</t>
  </si>
  <si>
    <t>MH00000*9380*00*00*00*00000</t>
  </si>
  <si>
    <t>MHZZZZZ*9459*ZZ*ZZ*ZZ*ZZZZZ</t>
  </si>
  <si>
    <t>MH00000*9461*00*00*00*00000</t>
  </si>
  <si>
    <t>MHZZZZZ*9462*ZZ*ZZ*ZZ*ZZZZZ</t>
  </si>
  <si>
    <t>MH00000*9465*00*00*00*00000</t>
  </si>
  <si>
    <t>MHZZZZZ*9999*ZZ*ZZ*ZZ*ZZZZZ</t>
  </si>
  <si>
    <t>Rule023: Some IE codes not permitted on NA activity codes - Hefce income (1000-1099), Research (1200), Sale of stock (1605), Consultancy (1700), Supply of G&amp;S (1704) and Balance sheet (9000 series)</t>
  </si>
  <si>
    <t>Rule023: NA Accounts - Staff and Student Facilities</t>
  </si>
  <si>
    <t>NA00000*1000*00*00*00*00000</t>
  </si>
  <si>
    <t>NAZZZZZ*1099*ZZ*ZZ*ZZ*ZZZZZ</t>
  </si>
  <si>
    <t>NA00000*1200*00*00*00*00000</t>
  </si>
  <si>
    <t>NAZZZZZ*1200*ZZ*ZZ*ZZ*ZZZZZ</t>
  </si>
  <si>
    <t>NA00000*1605*00*00*00*00000</t>
  </si>
  <si>
    <t>NAZZZZZ*1605*ZZ*ZZ*ZZ*ZZZZZ</t>
  </si>
  <si>
    <t>NA00000*1700*00*00*00*00000</t>
  </si>
  <si>
    <t>NAZZZZZ*1700*ZZ*ZZ*ZZ*ZZZZZ</t>
  </si>
  <si>
    <t>NA00000*1704*00*00*00*00000</t>
  </si>
  <si>
    <t>NAZZZZZ*1704*ZZ*ZZ*ZZ*ZZZZZ</t>
  </si>
  <si>
    <t>NA00000*9000*00*00*00*00000</t>
  </si>
  <si>
    <t>NAZZZZZ*9010*ZZ*ZZ*ZZ*ZZZZZ</t>
  </si>
  <si>
    <t>NA00000*9050*00*00*00*00000</t>
  </si>
  <si>
    <t>NAZZZZZ*9359*ZZ*ZZ*ZZ*ZZZZZ</t>
  </si>
  <si>
    <t>NA00000*9361*00*00*00*00000</t>
  </si>
  <si>
    <t>NAZZZZZ*9362*ZZ*ZZ*ZZ*ZZZZZ</t>
  </si>
  <si>
    <t>NA00000*9364*00*00*00*00000</t>
  </si>
  <si>
    <t>NAZZZZZ*9399*ZZ*ZZ*ZZ*ZZZZZ</t>
  </si>
  <si>
    <t>NA00000*9401*00*00*00*00000</t>
  </si>
  <si>
    <t>NA00000*9459*ZZ*ZZ*ZZ*ZZZZZ</t>
  </si>
  <si>
    <t>NA00000*9461*00*00*00*00000</t>
  </si>
  <si>
    <t>NAZZZZZ*9462*ZZ*ZZ*ZZ*ZZZZZ</t>
  </si>
  <si>
    <t>NA00000*9465*00*00*00*00000</t>
  </si>
  <si>
    <t>NAZZZZZ*9999*ZZ*ZZ*ZZ*ZZZZZ</t>
  </si>
  <si>
    <t>Rule024: Only expenditure IE codes and allocations permitted on ST Accounts - stock trading accounts</t>
  </si>
  <si>
    <t>Rule024: ST Accounts - stock trading accounts</t>
  </si>
  <si>
    <t>ST00000*0000*00*00*00*00000</t>
  </si>
  <si>
    <t>STZZZZZ*1604*ZZ*ZZ*ZZ*ZZZZZ</t>
  </si>
  <si>
    <t>ST00000*1606*00*00*00*00000</t>
  </si>
  <si>
    <t>STZZZZZ*1999*ZZ*ZZ*ZZ*ZZZZZ</t>
  </si>
  <si>
    <t>ST00000*9000*00*00*00*00000</t>
  </si>
  <si>
    <t>ST00003*9299*ZZ*ZZ*ZZ*ZZZZZ</t>
  </si>
  <si>
    <t>ST00000*9301*00*00*00*00000</t>
  </si>
  <si>
    <t>ST00003*9999*ZZ*ZZ*ZZ*ZZZZZ</t>
  </si>
  <si>
    <t>ST00000*9361*00*00*00*00000</t>
  </si>
  <si>
    <t>STZZZZZ*9362*ZZ*ZZ*ZZ*ZZZZZ</t>
  </si>
  <si>
    <t>ST00000*9364*00*00*00*00000</t>
  </si>
  <si>
    <t>STZZZZZ*9459*ZZ*ZZ*ZZ*ZZZZZ</t>
  </si>
  <si>
    <t>ST00000*9461*00*00*00*00000</t>
  </si>
  <si>
    <t>STZZZZZ*9462*ZZ*ZZ*ZZ*ZZZZZ</t>
  </si>
  <si>
    <t>ST00000*9465*00*00*00*00000</t>
  </si>
  <si>
    <t>STZZZZZ*9999*ZZ*ZZ*ZZ*ZZZZZ</t>
  </si>
  <si>
    <t>ST00004*9000*00*00*00*00000</t>
  </si>
  <si>
    <t>STZZZZZ*9359*ZZ*ZZ*ZZ*ZZZZZ</t>
  </si>
  <si>
    <t>Rule025: Only IE codes 4601, 9300 (stock) and 9460 (accruals) permitted on SA Accounts - Balance sheet stock accounts</t>
  </si>
  <si>
    <t>Rule025: SA Accounts - Balance sheet stock accounts</t>
  </si>
  <si>
    <t>SA00000*0000*00*00*00*00000</t>
  </si>
  <si>
    <t>SAZZZZZ*4089*ZZ*ZZ*ZZ*ZZZZZ</t>
  </si>
  <si>
    <t>SA00000*4091*00*00*00*00000</t>
  </si>
  <si>
    <t>SA00000*4600*ZZ*ZZ*ZZ*ZZZZZ</t>
  </si>
  <si>
    <t>SA00000*4603*00*00*00*00000</t>
  </si>
  <si>
    <t>SAZZZZZ*5009*ZZ*ZZ*ZZ*ZZZZZ</t>
  </si>
  <si>
    <t>SA00000*5011*00*00*00*00000</t>
  </si>
  <si>
    <t>SAZZZZZ*9299*ZZ*ZZ*ZZ*ZZZZZ</t>
  </si>
  <si>
    <t>SAZZZZZ*9229*ZZ*ZZ*ZZ*ZZZZZ</t>
  </si>
  <si>
    <t>SA00000*9301*00*00*00*00000</t>
  </si>
  <si>
    <t>SAZZZZZ*9459*ZZ*ZZ*ZZ*ZZZZZ</t>
  </si>
  <si>
    <t>SA00000*9461*00*00*00*00000</t>
  </si>
  <si>
    <t>SAZZZZZ*9467*ZZ*ZZ*ZZ*ZZZZZ</t>
  </si>
  <si>
    <t>SA00000*9469*00*00*00*00000</t>
  </si>
  <si>
    <t>SAZZZZZ*9999*ZZ*ZZ*ZZ*ZZZZZ</t>
  </si>
  <si>
    <t>Rule026: Only Fixed Asset IE codes (9000-9012), DCG Release, Capital retentions (9413) and Depreciation (6500) permitted with WA Accounts - Tangible Fixed Assets</t>
  </si>
  <si>
    <t>Rule026: WA Accounts - Tangible Fixed Assets</t>
  </si>
  <si>
    <t>WA00000*0000*00*00*00*00000</t>
  </si>
  <si>
    <t>WAZZZZZ*1049*ZZ*ZZ*ZZ*ZZZZZ</t>
  </si>
  <si>
    <t>WA00000*1052*00*00*00*00000</t>
  </si>
  <si>
    <t>WAZZZZZ*1239*ZZ*ZZ*ZZ*ZZZZZ</t>
  </si>
  <si>
    <t>WA00000*1243*00*00*00*00000</t>
  </si>
  <si>
    <t>WAZZZZZ*1879*ZZ*ZZ*ZZ*ZZZZZ</t>
  </si>
  <si>
    <t>WA00000*1883*00*00*00*00000</t>
  </si>
  <si>
    <t>WAZZZZZ*6499*ZZ*ZZ*ZZ*ZZZZZ</t>
  </si>
  <si>
    <t>WA00000*6550*00*00*00*00000</t>
  </si>
  <si>
    <t>WAZZZZZ*8999*ZZ*ZZ*ZZ*ZZZZZ</t>
  </si>
  <si>
    <t>WA00000*9112*00*00*00*00000</t>
  </si>
  <si>
    <t>WAZZZZZ*9359*ZZ*ZZ*ZZ*ZZZZZ</t>
  </si>
  <si>
    <t>WA00000*9361*00*00*00*00000</t>
  </si>
  <si>
    <t>WAZZZZZ*9412*ZZ*ZZ*ZZ*ZZZZZ</t>
  </si>
  <si>
    <t>WA00000*9414*00*00*00*00000</t>
  </si>
  <si>
    <t>WAZZZZZ*9459*ZZ*ZZ*ZZ*ZZZZZ</t>
  </si>
  <si>
    <t>WA00000*9461*00*00*00*00000</t>
  </si>
  <si>
    <t>WAZZZZZ*9465*ZZ*ZZ*ZZ*ZZZZZ</t>
  </si>
  <si>
    <t>WA00000*9467*00*00*00*00000</t>
  </si>
  <si>
    <t>WA00000*9999*ZZ*ZZ*ZZ*ZZZZZ</t>
  </si>
  <si>
    <t>Rule027: Only Intangible Fixed Asset IE codes (9070-9090) permitted with WB Accounts - Tangible Fixed Assets</t>
  </si>
  <si>
    <t>Rule027: WB Accounts - Intangible Fixed Assets</t>
  </si>
  <si>
    <t>WB00000*0000*00*00*00*00000</t>
  </si>
  <si>
    <t>WBZZZZZ*9059*ZZ*ZZ*ZZ*ZZZZZ</t>
  </si>
  <si>
    <t>WB00000*9090*00*00*00*00000</t>
  </si>
  <si>
    <t>WBZZZZZ*9999*ZZ*ZZ*ZZ*ZZZZZ</t>
  </si>
  <si>
    <t>Rule028: Only Debtors IE codes (9350-9399 and 9100) permitted with WF Accounts - Debtors</t>
  </si>
  <si>
    <t>Rule028: WF Accounts - Debtors</t>
  </si>
  <si>
    <t>WF00000*0000*00*00*00*00000</t>
  </si>
  <si>
    <t>WFZZZZZ*9099*ZZ*ZZ*ZZ*ZZZZZ</t>
  </si>
  <si>
    <t>WF00000*9101*00*00*00*00000</t>
  </si>
  <si>
    <t>WFZZZZZ*9349*ZZ*ZZ*ZZ*ZZZZZ</t>
  </si>
  <si>
    <t>WF00000*9400*00*00*00*00000</t>
  </si>
  <si>
    <t>WF00002*9999*ZZ*ZZ*ZZ*ZZZZZ</t>
  </si>
  <si>
    <t>WF00003*9400*00*00*00*00000</t>
  </si>
  <si>
    <t>WF00004*9802*ZZ*ZZ*ZZ*ZZZZZ</t>
  </si>
  <si>
    <t>WF00003*9805*00*00*00*00000</t>
  </si>
  <si>
    <t>WF00004*9999*ZZ*ZZ*ZZ*ZZZZZ</t>
  </si>
  <si>
    <t>WF00005*9400*00*00*00*00000</t>
  </si>
  <si>
    <t>WF00146*9499*ZZ*ZZ*ZZ*ZZZZZ</t>
  </si>
  <si>
    <t>WF00005*9510*00*00*00*00000</t>
  </si>
  <si>
    <t>WF00146*9999*ZZ*ZZ*ZZ*ZZZZZ</t>
  </si>
  <si>
    <t>WF00147*9400*00*00*00*00000</t>
  </si>
  <si>
    <t>WF00147*9802*ZZ*ZZ*ZZ*ZZZZZ</t>
  </si>
  <si>
    <t>WF00147*9805*00*00*00*00000</t>
  </si>
  <si>
    <t>WF00147*9999*ZZ*ZZ*ZZ*ZZZZZ</t>
  </si>
  <si>
    <t>WF00148*9400*00*00*00*00000</t>
  </si>
  <si>
    <t>WF00149*9999*ZZ*ZZ*ZZ*ZZZZZ</t>
  </si>
  <si>
    <t>WF00150*9400*00*00*00*00000</t>
  </si>
  <si>
    <t>WF00153*9802*ZZ*ZZ*ZZ*ZZZZZ</t>
  </si>
  <si>
    <t>WF00150*9805*00*00*00*00000</t>
  </si>
  <si>
    <t>WF00153*9999*ZZ*ZZ*ZZ*ZZZZZ</t>
  </si>
  <si>
    <t>WF00154*9401*00*00*00*00000</t>
  </si>
  <si>
    <t>WFZZZZZ*9499*ZZ*ZZ*ZZ*ZZZZZ</t>
  </si>
  <si>
    <t>WF00154*9510*00*00*00*00000</t>
  </si>
  <si>
    <t>WFZZZZZ*9999*ZZ*ZZ*ZZ*ZZZZZ</t>
  </si>
  <si>
    <t>Rule029: Only IE codes in the 9800 series permitted with WH Accounts - Suspense accounts</t>
  </si>
  <si>
    <t>Rule029: WH Accounts - Suspense accounts, WH00187 allows any IE Code</t>
  </si>
  <si>
    <t>Trevor Watson</t>
  </si>
  <si>
    <t>WH00000*0000*00*00*00*00000</t>
  </si>
  <si>
    <t>WH00149*9799*ZZ*ZZ*ZZ*ZZZZZ</t>
  </si>
  <si>
    <t>WH00000*9900*00*00*00*00000</t>
  </si>
  <si>
    <t>WH00149*9999*ZZ*ZZ*ZZ*ZZZZZ</t>
  </si>
  <si>
    <t>WH00150*0000*00*00*00*00000</t>
  </si>
  <si>
    <t>WH00150*9351*ZZ*ZZ*ZZ*ZZZZZ</t>
  </si>
  <si>
    <t>WH00150*9353*00*00*00*00000</t>
  </si>
  <si>
    <t>WH00150*9999*ZZ*ZZ*ZZ*ZZZZZ</t>
  </si>
  <si>
    <t>WH00151*0000*00*00*00*00000</t>
  </si>
  <si>
    <t>WH00186*9799*ZZ*ZZ*ZZ*ZZZZZ</t>
  </si>
  <si>
    <t>WH00151*9900*00*00*00*00000</t>
  </si>
  <si>
    <t>WHZZZZZ*9999*ZZ*ZZ*ZZ*ZZZZZ</t>
  </si>
  <si>
    <t>WH00188*0000*00*00*00*00000</t>
  </si>
  <si>
    <t>WH00318*9799*ZZ*ZZ*ZZ*ZZZZZ</t>
  </si>
  <si>
    <t>UOM Tech</t>
  </si>
  <si>
    <t>WH00188*9900*00*00*00*00000</t>
  </si>
  <si>
    <t>WH00318*9999*ZZ*ZZ*ZZ*ZZZZZ</t>
  </si>
  <si>
    <t>WH00319*6999*00*00*00*00000</t>
  </si>
  <si>
    <t>WH00327*9999*ZZ*ZZ*ZZ*00000</t>
  </si>
  <si>
    <t>WH00328*0000*00*00*00*00000</t>
  </si>
  <si>
    <t>WHZZZZZ*9799*ZZ*ZZ*ZZ*00000</t>
  </si>
  <si>
    <t>WH00328*9900*00*00*00*00000</t>
  </si>
  <si>
    <t>Rule030: Only IE codes 9360 and 9361 permitted with WJ Accounts - Prepayments and Deferred income</t>
  </si>
  <si>
    <t>Rule030: WJ Accounts - Prepayments and Deferred income</t>
  </si>
  <si>
    <t>WJ00000*0000*00*00*00*00000</t>
  </si>
  <si>
    <t>WJZZZZZ*9359*ZZ*ZZ*ZZ*ZZZZZ</t>
  </si>
  <si>
    <t>WJ00000*9362*00*00*00*00000</t>
  </si>
  <si>
    <t>WJZZZZ*9999*ZZ*ZZ*ZZ*ZZZZZ</t>
  </si>
  <si>
    <t>Rule031: Only endowment income (1900), expenditure, allocations, and balance sheet endowment (9700) IE codes permitted on WK Accounts</t>
  </si>
  <si>
    <t>Rule031: WK Accounts - Specific Endowments</t>
  </si>
  <si>
    <t>WK00000*0000*00*00*00*00000</t>
  </si>
  <si>
    <t>WKZZZZZ*1899*ZZ*ZZ*ZZ*ZZZZZ</t>
  </si>
  <si>
    <t>WK00000*1908*00*00*00*00000</t>
  </si>
  <si>
    <t>WKZZZZZ*1999*ZZ*ZZ*ZZ*ZZZZZ</t>
  </si>
  <si>
    <t>WK00000*9000*00*00*00*00000</t>
  </si>
  <si>
    <t>WKZZZZZ*9010*ZZ*ZZ*ZZ*ZZZZZ</t>
  </si>
  <si>
    <t>WK00000*9060*00*00*00*00000</t>
  </si>
  <si>
    <t>WKZZZZZ*9359*ZZ*ZZ*ZZ*ZZZZZ</t>
  </si>
  <si>
    <t>WKZZZZZ*9099*ZZ*ZZ*ZZ*ZZZZZ</t>
  </si>
  <si>
    <t>WK00000*9112*00*00*00*00000</t>
  </si>
  <si>
    <t>WK00000*9361*00*00*00*00000</t>
  </si>
  <si>
    <t>WKZZZZZ*9362*ZZ*ZZ*ZZ*ZZZZZ</t>
  </si>
  <si>
    <t>WK00000*9364*00*00*00*00000</t>
  </si>
  <si>
    <t>WKZZZZZ*9459*ZZ*ZZ*ZZ*ZZZZZ</t>
  </si>
  <si>
    <t>WK00000*9461*00*00*00*00000</t>
  </si>
  <si>
    <t>WKZZZZZ*9462*ZZ*ZZ*ZZ*ZZZZZ</t>
  </si>
  <si>
    <t>WK00000*9465*00*00*00*00000</t>
  </si>
  <si>
    <t>WKZZZZZ*9699*ZZ*ZZ*ZZ*ZZZZZ</t>
  </si>
  <si>
    <t>WK00000*9750*00*00*00*00000</t>
  </si>
  <si>
    <t>WKZZZZZ*9999*ZZ*ZZ*ZZ*ZZZZZ</t>
  </si>
  <si>
    <t>Rule032: Some income codes not permitted on WL Accounts - General Endowment accounts (Hefce, fees, research, sale of stock, consultancy, Supply of G&amp;S).  No Balance sheet IE codes.</t>
  </si>
  <si>
    <t>Rule032: WL Accounts - General Endowment accounts</t>
  </si>
  <si>
    <t>WL00000*1000*00*00*00*00000</t>
  </si>
  <si>
    <t>WLZZZZZ*1200*ZZ*ZZ*ZZ*ZZZZZ</t>
  </si>
  <si>
    <t>WL00000*1605*00*00*00*00000</t>
  </si>
  <si>
    <t>WLZZZZZ*1605*ZZ*ZZ*ZZ*ZZZZZ</t>
  </si>
  <si>
    <t>WL00000*1700*00*00*00*00000</t>
  </si>
  <si>
    <t>WLZZZZZ*1700*ZZ*ZZ*ZZ*ZZZZZ</t>
  </si>
  <si>
    <t>WL00000*1704*00*00*00*00000</t>
  </si>
  <si>
    <t>WLZZZZZ*1704*ZZ*ZZ*ZZ*ZZZZZ</t>
  </si>
  <si>
    <t>WL00000*9000*00*00*00*00000</t>
  </si>
  <si>
    <t>WLZZZZZ*9359*ZZ*ZZ*ZZ*ZZZZZ</t>
  </si>
  <si>
    <t>WL00000*9361*00*00*00*00000</t>
  </si>
  <si>
    <t>WLZZZZZ*9362*ZZ*ZZ*ZZ*ZZZZZ</t>
  </si>
  <si>
    <t>WL00000*9364*00*00*00*00000</t>
  </si>
  <si>
    <t>WLZZZZZ*9459*ZZ*ZZ*ZZ*ZZZZZ</t>
  </si>
  <si>
    <t>WL00000*9461*00*00*00*00000</t>
  </si>
  <si>
    <t>WLZZZZZ*9462*ZZ*ZZ*ZZ*ZZZZZ</t>
  </si>
  <si>
    <t>WL00000*9465*00*00*00*00000</t>
  </si>
  <si>
    <t>WLZZZZZ*9706*ZZ*ZZ*ZZ*ZZZZZ</t>
  </si>
  <si>
    <t>WL00000*9715*00*00*00*00000</t>
  </si>
  <si>
    <t>WLZZZZZ*9999*ZZ*ZZ*ZZ*ZZZZZ</t>
  </si>
  <si>
    <t>Rule033: Only Cash IE codes 9340-9342 permitted on WP Accounts - Cash and Bank</t>
  </si>
  <si>
    <t>Rule033: WP Accounts - Cash and Bank</t>
  </si>
  <si>
    <t>WP00000*0000*00*00*00*00000</t>
  </si>
  <si>
    <t>WPZZZZZ*9339*ZZ*ZZ*ZZ*ZZZZZ</t>
  </si>
  <si>
    <t>WP00000*9343*00*00*00*00000</t>
  </si>
  <si>
    <t>WPZZZZZ*9999*ZZ*ZZ*ZZ*ZZZZZ</t>
  </si>
  <si>
    <t>Rule034: Only creditors IE codes permitted with YA and YB Accounts - Creditors</t>
  </si>
  <si>
    <t>Rule034: YA and YB Accounts - Creditors</t>
  </si>
  <si>
    <t>YA00000*0000*00*00*00*00000</t>
  </si>
  <si>
    <t>YA00006*4606*ZZ*ZZ*ZZ*ZZZZZ</t>
  </si>
  <si>
    <t>YA00000*9301*00*00*00*00000</t>
  </si>
  <si>
    <t>YA00001*9399*ZZ*ZZ*ZZ*ZZZZZ</t>
  </si>
  <si>
    <t>YA00000*9651*00*00*00*00000</t>
  </si>
  <si>
    <t>YBZZZZZ*9800*ZZ*ZZ*ZZ*ZZZZZ</t>
  </si>
  <si>
    <t>YA00006*4608*00*00*00*00000</t>
  </si>
  <si>
    <t>YAZZZZZ*9299*ZZ*ZZ*ZZ*ZZZZZ</t>
  </si>
  <si>
    <t>YA00010*9300*00*00*00*00000</t>
  </si>
  <si>
    <t>YAZZZZZ*9399*ZZ*ZZ*ZZ*ZZZZZ</t>
  </si>
  <si>
    <t>YA00010*9406*00*00*00*00000</t>
  </si>
  <si>
    <t>YA00029*9406*ZZ*ZZ*ZZ*ZZZZZ</t>
  </si>
  <si>
    <t>YA00031*9408*00*00*00*00000</t>
  </si>
  <si>
    <t>YBZZZZZ*9408*ZZ*ZZ*ZZ*ZZZZZ</t>
  </si>
  <si>
    <t>Rule035: Only Accruals IE codes (9460, 9461) permitted on YD Accounts - Accruals</t>
  </si>
  <si>
    <t>Rule035: YD Accounts - Accruals</t>
  </si>
  <si>
    <t>YD00000*0000*00*00*00*00000</t>
  </si>
  <si>
    <t>YDZZZZZ*9459*ZZ*ZZ*ZZ*ZZZZZ</t>
  </si>
  <si>
    <t>YD00000*9462*00*00*00*00000</t>
  </si>
  <si>
    <t>YDZZZZZ*9999*ZZ*ZZ*ZZ*ZZZZZ</t>
  </si>
  <si>
    <t>Rule036: Only Provisions IE codes permitted with YF Accounts - Provisions</t>
  </si>
  <si>
    <t>Rule036: YF Accounts - Provisions</t>
  </si>
  <si>
    <t>YF00000*0000*00*00*00*00000</t>
  </si>
  <si>
    <t>YFZZZZZ*9399*ZZ*ZZ*ZZ*ZZZZZ</t>
  </si>
  <si>
    <t>YF00000*9651*00*00*00*00000</t>
  </si>
  <si>
    <t>YFZZZZZ*9999*ZZ*ZZ*ZZ*ZZZZZ</t>
  </si>
  <si>
    <t>Rule037: Only IE codes in the range 9100-9115 permitted with YE Accounts - Deferred Capital Grants</t>
  </si>
  <si>
    <t>Rule037: YE Accounts - Deferred Capital Grants</t>
  </si>
  <si>
    <t>Paul Southworth</t>
  </si>
  <si>
    <t>YE00000*0000*00*00*00*00000</t>
  </si>
  <si>
    <t>YEZZZZZ*1049*ZZ*ZZ*ZZ*ZZZZZ</t>
  </si>
  <si>
    <t>YE00000*1052*00*00*00*00000</t>
  </si>
  <si>
    <t>YEZZZZZ*1239*ZZ*ZZ*ZZ*ZZZZZ</t>
  </si>
  <si>
    <t>YE00000*1243*00*00*00*00000</t>
  </si>
  <si>
    <t>YEZZZZZ*1879*ZZ*ZZ*ZZ*ZZZZZ</t>
  </si>
  <si>
    <t>YE00000*1882*00*00*00*00000</t>
  </si>
  <si>
    <t>YEZZZZZ*9099*ZZ*ZZ*ZZ*ZZZZZ</t>
  </si>
  <si>
    <t>YE00000*9115*00*00*00*00000</t>
  </si>
  <si>
    <t>YEZZZZZ*9362*ZZ*ZZ*ZZ*ZZZZZ</t>
  </si>
  <si>
    <t>YE00000*9364*00*00*00*00000</t>
  </si>
  <si>
    <t>YEZZZZZ*9999*ZZ*ZZ*ZZ*ZZZZZ</t>
  </si>
  <si>
    <t>Rule038: Only reserves IE codes permitted with ZC Accounts - Revaluation</t>
  </si>
  <si>
    <t>Rule038: ZC Accounts - Revaluation</t>
  </si>
  <si>
    <t>ZC00000*0000*00*00*00*00000</t>
  </si>
  <si>
    <t>ZCZZZZZ*9710*ZZ*ZZ*ZZ*ZZZZZ</t>
  </si>
  <si>
    <t>ZC00000*9712*00*00*00*00000</t>
  </si>
  <si>
    <t>ZCZZZZZ*9749*ZZ*ZZ*ZZ*ZZZZZ</t>
  </si>
  <si>
    <t>ZC00000*9755*00*00*00*00000</t>
  </si>
  <si>
    <t>ZCZZZZZ*9755*ZZ*ZZ*ZZ*ZZZZZ</t>
  </si>
  <si>
    <t>ZC00000*9800*00*00*00*00000</t>
  </si>
  <si>
    <t>ZCZZZZZ*9999*ZZ*ZZ*ZZ*ZZZZZ</t>
  </si>
  <si>
    <t>Rule039: Only Retained Earnings IE codes permitted on ZZ Accounts - Retained Earnings Accounts</t>
  </si>
  <si>
    <t>Rule039: ZZ Accounts - Retained Earnings Accounts</t>
  </si>
  <si>
    <t>ZZ00000*0000*00*00*00*00000</t>
  </si>
  <si>
    <t>ZZZZZZZ*8998*ZZ*ZZ*ZZ*ZZZZZ</t>
  </si>
  <si>
    <t>ZZ00000*9000*00*00*00*00000</t>
  </si>
  <si>
    <t>ZZZZZZZ*9754*ZZ*ZZ*ZZ*ZZZZZ</t>
  </si>
  <si>
    <t>ZZ00000*9756*00*00*00*00000</t>
  </si>
  <si>
    <t>ZZZZZZZ*9996*ZZ*ZZ*ZZ*ZZZZZ</t>
  </si>
  <si>
    <t>Rule040</t>
  </si>
  <si>
    <t>Rule040: Stock uplift and Stock write-offs IE codes (4608, 4609) only allowed on Stock Trading activity codes (ST% activities)</t>
  </si>
  <si>
    <t>Rule040: Stock uplift and Stock write-offs IE codes (4608, 4609)</t>
  </si>
  <si>
    <t>0000000*4608*00*00*00*00000</t>
  </si>
  <si>
    <t>SSZZZZZ*4609*ZZ*ZZ*ZZ*ZZZZZ</t>
  </si>
  <si>
    <t>SU00000*4608*00*00*00*00000</t>
  </si>
  <si>
    <t>ZZZZZZZ*4609*ZZ*ZZ*ZZ*ZZZZZ</t>
  </si>
  <si>
    <t>Rule041: Only income code 1822 &amp; 1830, and no balance sheet IE codes, permitted with LD activity codes.</t>
  </si>
  <si>
    <t>Rule041: LD Accounts Salary recharges activities</t>
  </si>
  <si>
    <t>LD00000*0000*00*00*00*00000</t>
  </si>
  <si>
    <t>LDZZZZZ*1821*ZZ*ZZ*ZZ*ZZZZZ</t>
  </si>
  <si>
    <t>LD00000*1823*00*00*00*00000</t>
  </si>
  <si>
    <t>LDZZZZZ*1829*ZZ*ZZ*ZZ*ZZZZZ</t>
  </si>
  <si>
    <t>LD00000*1835*00*00*00*00000</t>
  </si>
  <si>
    <t>LDZZZZZ*1999*ZZ*ZZ*ZZ*ZZZZZ</t>
  </si>
  <si>
    <t>LD00000*9000*00*00*00*00000</t>
  </si>
  <si>
    <t>LDZZZZZ*9010*ZZ*ZZ*ZZ*ZZZZZ</t>
  </si>
  <si>
    <t>LD00000*9049*00*00*00*00000</t>
  </si>
  <si>
    <t>LDZZZZZ*9359*ZZ*ZZ*ZZ*ZZZZZ</t>
  </si>
  <si>
    <t>LD00000*9361*00*00*00*00000</t>
  </si>
  <si>
    <t>LDZZZZZ*9362*ZZ*ZZ*ZZ*ZZZZZ</t>
  </si>
  <si>
    <t>LD00000*9364*00*00*00*00000</t>
  </si>
  <si>
    <t>LDZZZZZ*9459*ZZ*ZZ*ZZ*ZZZZZ</t>
  </si>
  <si>
    <t>LD00000*9461*00*00*00*00000</t>
  </si>
  <si>
    <t>LDZZZZZ*9462*ZZ*ZZ*ZZ*ZZZZZ</t>
  </si>
  <si>
    <t>LD00000*9465*00*00*00*00000</t>
  </si>
  <si>
    <t>LDZZZZZ*9999*ZZ*ZZ*ZZ*ZZZZZ</t>
  </si>
  <si>
    <t>Rule042</t>
  </si>
  <si>
    <t>Rule042: Projects activity codes require valid source of funds not SOF 00</t>
  </si>
  <si>
    <t>Rule042: Projects activity codes require valid source of funds</t>
  </si>
  <si>
    <t>E000000*0000*00*00*00*00000</t>
  </si>
  <si>
    <t>EZZZZZZ*9999*00*ZZ*ZZ*ZZZZZ</t>
  </si>
  <si>
    <t>P000000*0000*00*00*00*00000</t>
  </si>
  <si>
    <t>PYZZZZZ*9999*00*ZZ*ZZ*ZZZZZ</t>
  </si>
  <si>
    <t>R000000*0000*00*00*00*00000</t>
  </si>
  <si>
    <t>RZZZZZZ*9999*00*ZZ*ZZ*ZZZZZ</t>
  </si>
  <si>
    <t>Rule043: Only IE codes 9310-9319 allowed with current asset investment activity codes (WE accounts)</t>
  </si>
  <si>
    <t>Rule043: Current Asset investments (WE Accounts)</t>
  </si>
  <si>
    <t>WE00000*0000*00*00*00*00000</t>
  </si>
  <si>
    <t>WEZZZZZ*9073*ZZ*ZZ*ZZ*ZZZZZ</t>
  </si>
  <si>
    <t>WE00000*9075*00*00*00*00000</t>
  </si>
  <si>
    <t>WE00000*9309*ZZ*ZZ*ZZ*ZZZZZ</t>
  </si>
  <si>
    <t>WE00000*9320*00*00*00*00000</t>
  </si>
  <si>
    <t>WEZZZZZ*9999*ZZ*ZZ*ZZ*ZZZZZ</t>
  </si>
  <si>
    <t>Rule044</t>
  </si>
  <si>
    <t>Rule044: Only IE codes 9501 &amp; 9502 to be used with YC accounts</t>
  </si>
  <si>
    <t>Rule044: Intercompany (YC Accounts)</t>
  </si>
  <si>
    <t>YC00000*0000*00*00*00*00000</t>
  </si>
  <si>
    <t>YC99999*9499*ZZ*ZZ*ZZ*ZZZZZ</t>
  </si>
  <si>
    <t>YC00000*9512*00*00*00*00000</t>
  </si>
  <si>
    <t>YC99999*9999*ZZ*ZZ*ZZ*ZZZZZ</t>
  </si>
  <si>
    <t>Rule045</t>
  </si>
  <si>
    <t>Rule045: Only IE codes in range 9200-9209 permitted (WD accounts)</t>
  </si>
  <si>
    <t>Rule045: Endowment asset investments (WD accounts)</t>
  </si>
  <si>
    <t>WD0000*0000*00*00*00*00000</t>
  </si>
  <si>
    <t>WD99999*9199*ZZ*ZZ*ZZ*ZZZZZ</t>
  </si>
  <si>
    <t>WD00000*9210*00*00*00*00000</t>
  </si>
  <si>
    <t>WD99999*9999*ZZ*ZZ*ZZ*ZZZZZ</t>
  </si>
  <si>
    <t>Rule046</t>
  </si>
  <si>
    <t>Rule046: Equipment should not be coded to a WA activities, please use a departmental activity code</t>
  </si>
  <si>
    <t>Rule046: No Capital Equipment normally allowed on WA accounts, except for known exceptions</t>
  </si>
  <si>
    <t>WA00000*9011*00*00*00*00000</t>
  </si>
  <si>
    <t>WA00196*9011*ZZ*ZZ*ZZ*ZZZZZ</t>
  </si>
  <si>
    <t>WA00198*9011*00*00*00*00000</t>
  </si>
  <si>
    <t>WA00199*9011*ZZ*ZZ*ZZ*ZZZZZ</t>
  </si>
  <si>
    <t>WA00201*9011*00*00*00*00000</t>
  </si>
  <si>
    <t>WA00202*9011*ZZ*ZZ*ZZ*ZZZZZ</t>
  </si>
  <si>
    <t>WA00204*9011*00*00*00*00000</t>
  </si>
  <si>
    <t>WA00240*9011*ZZ*ZZ*ZZ*ZZZZZ</t>
  </si>
  <si>
    <t>WA00242*9011*00*00*00*00000</t>
  </si>
  <si>
    <t>WA00245*9011*ZZ*ZZ*ZZ*ZZZZZ</t>
  </si>
  <si>
    <t>WA00247*9011*00*00*00*00000</t>
  </si>
  <si>
    <t>WA00266*9011*ZZ*ZZ*ZZ*ZZZZZ</t>
  </si>
  <si>
    <t>WA00268*9011*00*00*00*00000</t>
  </si>
  <si>
    <t>WA00340*9011*ZZ*ZZ*ZZ*ZZZZZ</t>
  </si>
  <si>
    <t>WA00344*9011*00*00*00*00000</t>
  </si>
  <si>
    <t>WA00410*9011*ZZ*ZZ*ZZ*ZZZZZ</t>
  </si>
  <si>
    <t>WA00415*9011*00*00*00*00000</t>
  </si>
  <si>
    <t>WA00460*9011*ZZ*ZZ*ZZ*ZZZZZ</t>
  </si>
  <si>
    <t>WA00462*9011*00*00*00*00000</t>
  </si>
  <si>
    <t>WA99999*9011*ZZ*ZZ*ZZ*ZZZZZ</t>
  </si>
  <si>
    <t>Rule047</t>
  </si>
  <si>
    <t>Rule047: IE codes 9803 and 9804 are only allowed to be used with activities WF00147, WF00003 and WF00004</t>
  </si>
  <si>
    <t>Rule047: 9803 and 9804 IE codes (income cash remitted and confirmed)</t>
  </si>
  <si>
    <t>0000000*9803*00*00*00*00000</t>
  </si>
  <si>
    <t>WF00002*9804*ZZ*ZZ*ZZ*ZZZZZ</t>
  </si>
  <si>
    <t>WF00005*9803*00*00*00*00000</t>
  </si>
  <si>
    <t>WF00146*9804*ZZ*ZZ*ZZ*ZZZZZ</t>
  </si>
  <si>
    <t>WF00148*9803*00*00*00*00000</t>
  </si>
  <si>
    <t>WF00149*9804*ZZ*ZZ*ZZ*ZZZZZ</t>
  </si>
  <si>
    <t>WF00154*9803*00*00*00*00000</t>
  </si>
  <si>
    <t>ZZZZZZZ*9804*ZZ*ZZ*ZZ*ZZZZZ</t>
  </si>
  <si>
    <t>Rule048</t>
  </si>
  <si>
    <t>Rule048: Proof of Concept Funds - FC accounts - only income or other grants (1220) IE codes permitted on FC accounts</t>
  </si>
  <si>
    <t>Rule048: FC accounts: Proof of Concept Funds</t>
  </si>
  <si>
    <t>FC00000*1100*00*00*00*00000</t>
  </si>
  <si>
    <t>FCZZZZZ*1180*ZZ*ZZ*ZZ*ZZZZZ</t>
  </si>
  <si>
    <t>FC00000*1182*00*00*00*00000</t>
  </si>
  <si>
    <t>FCZZZZZ*1219*ZZ*ZZ*ZZ*ZZZZZ</t>
  </si>
  <si>
    <t>FC00000*1221*00*00*00*00000</t>
  </si>
  <si>
    <t>FCZZZZZ*1879*ZZ*ZZ*ZZ*ZZZZZ</t>
  </si>
  <si>
    <t>FC00000*1882*00*00*00*00000</t>
  </si>
  <si>
    <t>FCZZZZZ*1999*ZZ*ZZ*ZZ*ZZZZZ</t>
  </si>
  <si>
    <t>FC00000*9000*00*00*00*00000</t>
  </si>
  <si>
    <t>FCZZZZZ*9010*ZZ*ZZ*ZZ*ZZZZZ</t>
  </si>
  <si>
    <t>FC00000*9050*00*00*00*00000</t>
  </si>
  <si>
    <t>FCZZZZZ*9359*ZZ*ZZ*ZZ*ZZZZZ</t>
  </si>
  <si>
    <t>FC00000*9361*00*00*00*00000</t>
  </si>
  <si>
    <t>FCZZZZZ*9362*ZZ*ZZ*ZZ*ZZZZZ</t>
  </si>
  <si>
    <t>FC00000*9364*00*00*00*00000</t>
  </si>
  <si>
    <t>FCZZZZZ*9459*ZZ*ZZ*ZZ*ZZZZZ</t>
  </si>
  <si>
    <t>FC00000*9461*00*00*00*00000</t>
  </si>
  <si>
    <t>FCZZZZZ*9462*ZZ*ZZ*ZZ*ZZZZZ</t>
  </si>
  <si>
    <t>FC00000*9465*00*00*00*00000</t>
  </si>
  <si>
    <t>FCZZZZZ*9999*ZZ*ZZ*ZZ*ZZZZZ</t>
  </si>
  <si>
    <t>Rule049</t>
  </si>
  <si>
    <t>HEFCE Source of Funds (10) required with IE codes 1005 and 1006</t>
  </si>
  <si>
    <t>Rule049: HEFCE Source of Funds (10) required with IE codes 1005 and 1006</t>
  </si>
  <si>
    <t>0000000*1005*00*00*00*00000</t>
  </si>
  <si>
    <t>ZZZZZZZ*1006*09*ZZ*ZZ*ZZZZZ</t>
  </si>
  <si>
    <t>0000000*1005*11*00*00*00000</t>
  </si>
  <si>
    <t>ZZZZZZZ*1006*99*ZZ*ZZ*ZZZZZ</t>
  </si>
  <si>
    <t>Rule050</t>
  </si>
  <si>
    <t>Rule050: LE A/cs - No Balance Sheet, allocations or brought forward balances (7000-7999 or 8999-9999) allowed on LE accounts (Holding accounts)</t>
  </si>
  <si>
    <t>Rule050: LE Accounts - No Balance Sheet, allocations or brought forward balances allowed on LE accounts (Holding accounts)</t>
  </si>
  <si>
    <t>LE00000*7000*00*00*00*00000</t>
  </si>
  <si>
    <t>LEZZZZZ*7999*ZZ*ZZ*ZZ*ZZZZZ</t>
  </si>
  <si>
    <t>LE00000*8999*00*00*00*00000</t>
  </si>
  <si>
    <t>LEZZZZZ*9999*ZZ*ZZ*ZZ*ZZZZZ</t>
  </si>
  <si>
    <t>Rule051</t>
  </si>
  <si>
    <t>Rule 051: R Codes: Only 9361/9461 (accrued/deferred income) or 9360/9460 (prepayments/accrued expenditure) permitted from these ranges</t>
  </si>
  <si>
    <t>Rule051: R Codes: Only 9361/9461 (accrued/deferred income) or 9360/9460 (prepayments/accrued expenditure) permitted from these ranges</t>
  </si>
  <si>
    <t>R000000*9362*00*00*00*00000</t>
  </si>
  <si>
    <t>RZZZZZZ*9365*ZZ*ZZ*ZZ*ZZZZZ</t>
  </si>
  <si>
    <t>R000000*9462*00*00*00*00000</t>
  </si>
  <si>
    <t>RZZZZZZ*9464*ZZ*ZZ*ZZ*ZZZZZ</t>
  </si>
  <si>
    <t>Rule052</t>
  </si>
  <si>
    <t>Rule051: P Codes: Only 9365/9465 (accrued/deferred income) or 9360/9460 (prepayments/accrueld expenditure) permitted in these ranges</t>
  </si>
  <si>
    <t>Rule052: P Codes: Only 9365/9465 (accrued/deferred income) or 9360/9460 (prepayments/accrueld expenditure) permitted in these ranges</t>
  </si>
  <si>
    <t>P000000*9361*00*00*00*00000</t>
  </si>
  <si>
    <t>PZZZZZZ*9364*ZZ*ZZ*ZZ*ZZZZZ</t>
  </si>
  <si>
    <t>P000000*9461*00*00*00*00000</t>
  </si>
  <si>
    <t>PZZZZZZ*9464*ZZ*ZZ*ZZ*ZZZZZ</t>
  </si>
  <si>
    <t>Rule053</t>
  </si>
  <si>
    <t>Rule053: P Codes:  1200, 1210 and 1211 IE codes not permitted with P codes, these IE codes only to be used with R Codes</t>
  </si>
  <si>
    <t>Rule053: P Codes:  1200, 1210 and 1211 IE codes not permitted with P codes</t>
  </si>
  <si>
    <t>P000000*1200*00*00*00*00000</t>
  </si>
  <si>
    <t>PZZZZZZ*1200*ZZ*ZZ*ZZ*ZZZZZ</t>
  </si>
  <si>
    <t>P000000*1210*00*00*00*00000</t>
  </si>
  <si>
    <t>PZZZZZZ*1211*ZZ*ZZ*ZZ*ZZZZZ</t>
  </si>
  <si>
    <t>Rule054</t>
  </si>
  <si>
    <t>Rule054: P Codes: 9811 IE codes not allowed for revenue.  If you have not updated the project so that Revenue is posted to a correct IE code in the income range, please do so.</t>
  </si>
  <si>
    <t>Rule054: P Codes: 9811 IE codes not allowed for revenue</t>
  </si>
  <si>
    <t>P000000*9811*00*00*00*00000</t>
  </si>
  <si>
    <t>PZZZZZZ*9811*ZZ*ZZ*ZZ*ZZZZZ</t>
  </si>
  <si>
    <t>Rule055</t>
  </si>
  <si>
    <t>Rule055: Capital retentions IE Code (9413) only allowed with WA codes (Capital)</t>
  </si>
  <si>
    <t>0000000*9413*00*00*00*00000</t>
  </si>
  <si>
    <t>VZZZZZZ*9413*ZZ*ZZ*ZZ*ZZZZZ</t>
  </si>
  <si>
    <t>WB00000*9413*00*00*00*00000</t>
  </si>
  <si>
    <t>ZZZZZZZ*9413*ZZ*ZZ*ZZ*ZZZZZ</t>
  </si>
  <si>
    <t>Rule056</t>
  </si>
  <si>
    <t>Rule056: Bad Debt Provision (9370) not allowed on WF00175 - WF00183 (Faculty research BDP), use 9364</t>
  </si>
  <si>
    <t>WF00175*9370*00*00*00*00000</t>
  </si>
  <si>
    <t>WF00183*9370*ZZ*ZZ*ZZ*ZZZZZ</t>
  </si>
  <si>
    <t>WF00200*9370*00*00*00*00000</t>
  </si>
  <si>
    <t>WF00200*9370*ZZ*ZZ*ZZ*ZZZZZ</t>
  </si>
  <si>
    <t>Rule057</t>
  </si>
  <si>
    <t>Rule057 : Only balance sheet IE codes allowed with ZB codes (balance sheet bucket codes)</t>
  </si>
  <si>
    <t>ZB00000*0000*00*00*00*00000</t>
  </si>
  <si>
    <t>ZBZZZZZ*8998*ZZ*ZZ*ZZ*ZZZZZ</t>
  </si>
  <si>
    <t>ZBZ</t>
  </si>
  <si>
    <t>Central use only.  For loading balance sheet budgets not attributable to a specific activity code</t>
  </si>
  <si>
    <t>Balance Sheet Bucket Code</t>
  </si>
  <si>
    <t>Holding code for interface errors</t>
  </si>
  <si>
    <t>Premises/Long term maintenance</t>
  </si>
  <si>
    <t>WIP accounts</t>
  </si>
  <si>
    <t>9100-9149</t>
  </si>
  <si>
    <t>9363, 9365, 9366</t>
  </si>
  <si>
    <t>Research Bad debt provision</t>
  </si>
  <si>
    <t xml:space="preserve">Current Set-up </t>
  </si>
  <si>
    <t>Proposed Set-Up</t>
  </si>
  <si>
    <t>9011-9050</t>
  </si>
  <si>
    <t>9051-9059</t>
  </si>
  <si>
    <t>Refurbishment</t>
  </si>
  <si>
    <t>Accrued expenditure</t>
  </si>
  <si>
    <t xml:space="preserve">Old codes opened in error </t>
  </si>
  <si>
    <t>Adopt same rules as DA accounts?</t>
  </si>
  <si>
    <t>Guidance to be updated. System rules to be corrected.</t>
  </si>
  <si>
    <t>Old codes opened in error</t>
  </si>
  <si>
    <t>Not in Use</t>
  </si>
  <si>
    <t>9200-9209 only</t>
  </si>
  <si>
    <t>No longer to be used</t>
  </si>
  <si>
    <t>FC accounts- only allocations or expenditure permitted on these codes.  Income is allocated quarterly (on an allocation code) by Tax and Subs team, from an FA code.</t>
  </si>
  <si>
    <t>CENTRAL USE ONLY FOR TOP LEVEL ACCOUNTING ADJUSTMENTS where adjustments may need to be made with very little restrictions on allowed code combinations</t>
  </si>
  <si>
    <t>CENTRAL USE ONLY FOT SETUP</t>
  </si>
  <si>
    <t>No longer used</t>
  </si>
  <si>
    <t>Expenditure only Accounts</t>
  </si>
  <si>
    <t>Re allocation codes (CFTA and allocations e.g. central charges)</t>
  </si>
  <si>
    <t>General Teaching activities</t>
  </si>
  <si>
    <t>Tuition Fees accounts</t>
  </si>
  <si>
    <t>Premises/Long term maintenance (WIP accounts)</t>
  </si>
  <si>
    <t>Externally funded grants</t>
  </si>
  <si>
    <t>General educational expenditure</t>
  </si>
  <si>
    <t>Other Externally funded Projects</t>
  </si>
  <si>
    <t>Capital accruals</t>
  </si>
  <si>
    <t>9468-9469</t>
  </si>
  <si>
    <t>EAM accruals</t>
  </si>
  <si>
    <t xml:space="preserve"> income from sale</t>
  </si>
  <si>
    <t>KTP income</t>
  </si>
  <si>
    <t>cover charges</t>
  </si>
  <si>
    <t>sundry income</t>
  </si>
  <si>
    <t>financial income</t>
  </si>
  <si>
    <t>sorp adjustment</t>
  </si>
  <si>
    <t>1900-1906</t>
  </si>
  <si>
    <t>1802-1879</t>
  </si>
  <si>
    <t>1600-1605</t>
  </si>
  <si>
    <t>De[reciation</t>
  </si>
  <si>
    <t>9500-9599</t>
  </si>
  <si>
    <t>3000-6499</t>
  </si>
  <si>
    <t>No P&amp;L?</t>
  </si>
  <si>
    <t>No income?</t>
  </si>
  <si>
    <t>Common B/S codes (shorter rule)</t>
  </si>
  <si>
    <t>Not used</t>
  </si>
  <si>
    <t>small modification</t>
  </si>
  <si>
    <t>Other grant income</t>
  </si>
  <si>
    <t>1220-1222</t>
  </si>
  <si>
    <t>Close competely?</t>
  </si>
  <si>
    <t>Prepayments (allow WJ00001 as system control account)</t>
  </si>
  <si>
    <t>Suspense accounts -controlled by tight monthly review/rec</t>
  </si>
  <si>
    <t>plus 9711</t>
  </si>
  <si>
    <t>9310-9319 and allow 9074</t>
  </si>
  <si>
    <t>Premises/Long term maintenance (projects)</t>
  </si>
  <si>
    <t>Type of activity</t>
  </si>
  <si>
    <t>Non exchange transaction?</t>
  </si>
  <si>
    <t>NET category</t>
  </si>
  <si>
    <t>- catering activities (normally only used within Estates)</t>
  </si>
  <si>
    <t>- Salary recharges to a third party, where it is correct to show the expenditure within our accounts</t>
  </si>
  <si>
    <t>- POP funding</t>
  </si>
  <si>
    <t>- Donations</t>
  </si>
  <si>
    <t>- Bursaries and scholarship activities
- Talented Athlete Scholarship Scheme</t>
  </si>
  <si>
    <t xml:space="preserve">- Studentships (incl research council, charity and industrial)
- Erasmus Funding (British Council)
</t>
  </si>
  <si>
    <t>- activities related to residences (normally only used within Estates), Hall fees, Other residences accommodation fees</t>
  </si>
  <si>
    <t>- Includes any activity which is to improve or delivery staff and student facilities
- includes careers advisory services, grants to student societies, halls wardens, accommodation services, health services, athletic and sports facilities, transport between sites, car parks, chaplaincy, counselling and creche.
- Admission income (to sports facilities)</t>
  </si>
  <si>
    <t>- Covenant income from Subsidiaries</t>
  </si>
  <si>
    <t>Administration Activities - Central and specific use only</t>
  </si>
  <si>
    <t>- Rents Receivable (buildings, premises)</t>
  </si>
  <si>
    <t>- LTM projects (not capital)</t>
  </si>
  <si>
    <t>- WIP accounts used by EAM system.  Should not be set up routinely</t>
  </si>
  <si>
    <t>- not currently in use</t>
  </si>
  <si>
    <t>- Sundry income for non academic areas, e.g. late payment levy
- sundry expenditure activities for non academic areas</t>
  </si>
  <si>
    <t>- SIFT (MHS)
- Commercial activities other than consultancy
- Hire of facilities and equipment for Commercial purposes
- Room hire income (commercial)
- MUP sales</t>
  </si>
  <si>
    <t>- Frascati eligible research activities</t>
  </si>
  <si>
    <t>- Re allocation codes (CFTA and allocations e.g. central charges)</t>
  </si>
  <si>
    <t>- Academic support activities (personal reserves) if permitted by area</t>
  </si>
  <si>
    <t>- Tuition fee accounts and other teaching activities</t>
  </si>
  <si>
    <t>- Strategic Investment Reserve Fund (SIRF) activities only.  Only to be set up centrally following approval</t>
  </si>
  <si>
    <t>- General activities relating to academic services area, interchangeable with LA accounts.  Use LA prefix going forward</t>
  </si>
  <si>
    <t>- Holding code for interface errors, to be set up centrally for systems control only</t>
  </si>
  <si>
    <t>- Studentships (research council and industrial
- other project accounts (externally funded)</t>
  </si>
  <si>
    <t>- accounts uised for accumulating stock balances (on 9300) and issuing stick into trading activities.  Interchangeable with SA prefix</t>
  </si>
  <si>
    <t>- Capital projects, e.g. buildings, capital refurbishments</t>
  </si>
  <si>
    <t>- Investments</t>
  </si>
  <si>
    <t>- no longer required post SORP 2014</t>
  </si>
  <si>
    <t>- current asset investments</t>
  </si>
  <si>
    <t>- Debtors accounts</t>
  </si>
  <si>
    <t>- no longer used</t>
  </si>
  <si>
    <t>- Cash and bank accounts</t>
  </si>
  <si>
    <t>- Creditors accounts</t>
  </si>
  <si>
    <t>- Provisions accounts if not related to a specific activity (if so hold provision on the related account)</t>
  </si>
  <si>
    <t>- Reserves accounts, unless related to a specific sctivity in which case reserves balance will be held on that activity code</t>
  </si>
  <si>
    <t>- For budgeting only.  Allows any balance sheet balance to be held on this type of activity.  Central use only</t>
  </si>
  <si>
    <t>- no longer required</t>
  </si>
  <si>
    <t>- Suspense accounts</t>
  </si>
  <si>
    <t>- Endowments</t>
  </si>
  <si>
    <t>- Accounts uised for accumulating stock balances (on 9300) and issuing stick into trading activities.  Interchangeable with SA prefix</t>
  </si>
  <si>
    <t>- Conferences (not third party).  For all conference activities operated by the University, whether through Estates or departrments.  One code per conference.</t>
  </si>
  <si>
    <t>- Consultancy</t>
  </si>
  <si>
    <t>- fEC Income reallocation accounts</t>
  </si>
  <si>
    <t>No</t>
  </si>
  <si>
    <t>- RCUK studentships - PRC matched
- Industrial studentships - Other matched</t>
  </si>
  <si>
    <t>- RCUK and charitable grant body studentships - Yes
- Industrial studentships - No</t>
  </si>
  <si>
    <t>Conference income</t>
  </si>
  <si>
    <t>- General teaching and school based activities
- Short courses and CET</t>
  </si>
  <si>
    <t>Income</t>
  </si>
  <si>
    <t>No Hefce income</t>
  </si>
  <si>
    <t>No Tuition fee income</t>
  </si>
  <si>
    <t>No research income</t>
  </si>
  <si>
    <t>No residences income</t>
  </si>
  <si>
    <t>No conferences income</t>
  </si>
  <si>
    <t>No consultancy income</t>
  </si>
  <si>
    <t>No Commercial and facilities income</t>
  </si>
  <si>
    <t>No other income</t>
  </si>
  <si>
    <t>Student support and agents commission</t>
  </si>
  <si>
    <t>expenditiure</t>
  </si>
  <si>
    <t>Prepayments and accrued income</t>
  </si>
  <si>
    <t>Accrued expenditure and deferred income</t>
  </si>
  <si>
    <t>Group debtors and creditors</t>
  </si>
  <si>
    <t>Prefix Description</t>
  </si>
  <si>
    <t>Yes</t>
  </si>
  <si>
    <t>Follow decision tree</t>
  </si>
  <si>
    <t>- RCUK funded projects. Select funder from picklist in local activity</t>
  </si>
  <si>
    <t>Nature of the code</t>
  </si>
  <si>
    <t>Help</t>
  </si>
  <si>
    <t>Endowment shares</t>
  </si>
  <si>
    <t>Local Activity</t>
  </si>
  <si>
    <t>FSR Cost Centre</t>
  </si>
  <si>
    <t>HEBCIS</t>
  </si>
  <si>
    <t>Non Exchange transaction label</t>
  </si>
  <si>
    <t>Disclosure Category</t>
  </si>
  <si>
    <t>Date of inception</t>
  </si>
  <si>
    <t>Optional</t>
  </si>
  <si>
    <t>Type of endowment from picklist, e.g. 'Endowments - unrestricted permanent'</t>
  </si>
  <si>
    <t>Type of endowment, e.g. 'Chair'</t>
  </si>
  <si>
    <t>Date of inception e.g. '01/08/2015'</t>
  </si>
  <si>
    <t>Number of shares e.g. 408</t>
  </si>
  <si>
    <t>Choose as appropriate per depending on what the fund is to be used for</t>
  </si>
  <si>
    <t>Choose as appropriate per depending on what the account is to be used for</t>
  </si>
  <si>
    <t>Not applicable</t>
  </si>
  <si>
    <t>Select according to HESA guidance</t>
  </si>
  <si>
    <t>Any further comments relating to the endowment</t>
  </si>
  <si>
    <t>Details of any restrictions on use</t>
  </si>
  <si>
    <t>For FA codes, select the type of funding source from the picklist</t>
  </si>
  <si>
    <t>For P codes, select the type of funding source from the picklist</t>
  </si>
  <si>
    <t>Normally 'Gen Ed'</t>
  </si>
  <si>
    <t>Normally 'Academic Serv'</t>
  </si>
  <si>
    <t>Normally 'Residences'</t>
  </si>
  <si>
    <t>Normally 'Facilities'</t>
  </si>
  <si>
    <t>Normally no P&amp;L codes therefore 'Balance Sheet'</t>
  </si>
  <si>
    <t>Select type of POP (all starting POP - ) from picklist</t>
  </si>
  <si>
    <t>Normally 'Consultancy'</t>
  </si>
  <si>
    <t>If income relates to hire of equipment or facilities, select 'Facilities'.</t>
  </si>
  <si>
    <t>If income relates to CPD select 'CPD'.  If it relates to hire of equipment or facilities, select 'Facilities'.</t>
  </si>
  <si>
    <t>Usually not applicable</t>
  </si>
  <si>
    <t>If there is income, see decision tree</t>
  </si>
  <si>
    <t>If there is income, see decision tree.  For larger building projects, review contract</t>
  </si>
  <si>
    <t>Balance sheet (if no P&amp;L codes)</t>
  </si>
  <si>
    <t>Type of activity (examples)</t>
  </si>
  <si>
    <t>Research institute</t>
  </si>
  <si>
    <t>- If 'PRC - Matched (Group)' in Non Exchange transaction label flexfield, include here the activity code, IE code and SOF for the net income for the group to be matched to, e.g. AA00001*1220*24.  
- If 'PRC - Not matched' or 'Other - Not matched ' explain what the income recognition criteria is (as it is not expenditure)
Otherwise Optional</t>
  </si>
  <si>
    <t>Optional : Expected date of conference (start date)</t>
  </si>
  <si>
    <t>Further text</t>
  </si>
  <si>
    <t>If there is income, see decision tree.
Select appropriate label from pick list</t>
  </si>
  <si>
    <t>Populate if the code is directly related to the work of a research institute. Select the institute from the picklist</t>
  </si>
  <si>
    <t>- Conferences (not third party).  For all conference activities operated by the University, whether through Estates or departments.  One code per conference.</t>
  </si>
  <si>
    <t>Normally 'Research'</t>
  </si>
  <si>
    <t>- Accounts used for accumulating stock balances (on 9300) and issuing stick into trading activities.  Interchangeable with SA prefix</t>
  </si>
  <si>
    <t>- accounts used for accumulating stock balances (on 9300) and issuing stock into trading activities.  Interchangeable with SA prefix</t>
  </si>
  <si>
    <t>If new build, select Premises or Residences as appropriate.  If refurb, consider if another heading my be  more appropriate following HESA headings (e.g. research, facilities)</t>
  </si>
  <si>
    <t>Normally no P&amp;L codes therefore 'Balance Sheet'.  If any non balance sheet activity - select as appropriate</t>
  </si>
  <si>
    <t>- Reserves accounts, unless related to a specific activity in which case reserves balance will be held on that activity code</t>
  </si>
  <si>
    <t>Building</t>
  </si>
  <si>
    <t>To be used for Building codes to identify the building for reporting</t>
  </si>
  <si>
    <t>If studentship won competitively, select 'Open Competition' from drop down for PES reporting</t>
  </si>
  <si>
    <t>- Includes any activity which is to improve or delivery staff and student facilities
- Includes careers advisory services, grants to student societies, halls wardens, accommodation services, health services, athletic and sports facilities, transport between sites, car parks, chaplaincy, counselling and crèche.
- Admission income (to sports facilities)
- allows capital spend on buildings related to facilities</t>
  </si>
  <si>
    <t>Source of Basic Salary</t>
  </si>
  <si>
    <t>Populate for any activity code which will have staff costs (2% IE code) used with this code</t>
  </si>
  <si>
    <t>Commissioning date of building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</si>
</sst>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hh:mm:ss"/>
  </numFmts>
  <fonts count="13" x14ac:knownFonts="1">
    <font>
      <sz val="10"/>
      <name val="Arial"/>
    </font>
    <font>
      <b/>
      <sz val="12"/>
      <name val="Arial"/>
      <family val="2"/>
    </font>
    <font>
      <b/>
      <sz val="10"/>
      <name val="Arial"/>
      <family val="2"/>
    </font>
    <font>
      <sz val="10"/>
      <name val="Arial"/>
      <family val="2"/>
    </font>
    <font>
      <sz val="8"/>
      <name val="Arial"/>
      <family val="2"/>
    </font>
    <font>
      <sz val="10"/>
      <color indexed="57"/>
      <name val="Arial"/>
      <family val="2"/>
    </font>
    <font>
      <sz val="10"/>
      <color indexed="10"/>
      <name val="Arial"/>
      <family val="2"/>
    </font>
    <font>
      <sz val="10"/>
      <color indexed="8"/>
      <name val="Arial"/>
      <family val="2"/>
    </font>
    <font>
      <sz val="12"/>
      <color rgb="FFFF0000"/>
      <name val="Arial"/>
      <family val="2"/>
    </font>
    <font>
      <sz val="10"/>
      <color rgb="FFFF0000"/>
      <name val="Arial"/>
      <family val="2"/>
    </font>
    <font>
      <b/>
      <sz val="11"/>
      <name val="Arial"/>
      <family val="2"/>
    </font>
    <font>
      <sz val="11"/>
      <name val="Arial"/>
      <family val="2"/>
    </font>
    <font>
      <sz val="11"/>
      <name val="Calibri"/>
      <family val="2"/>
    </font>
  </fonts>
  <fills count="1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1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FF00"/>
        <bgColor indexed="9"/>
      </patternFill>
    </fill>
    <fill>
      <patternFill patternType="solid">
        <fgColor rgb="FF00B0F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7" fillId="0" borderId="0"/>
  </cellStyleXfs>
  <cellXfs count="128">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Fill="1" applyAlignment="1">
      <alignment vertical="top" wrapText="1"/>
    </xf>
    <xf numFmtId="0" fontId="2" fillId="0" borderId="0" xfId="0" applyFont="1" applyAlignment="1">
      <alignment vertical="top" wrapText="1"/>
    </xf>
    <xf numFmtId="0" fontId="4" fillId="0" borderId="0" xfId="0" applyFont="1"/>
    <xf numFmtId="0" fontId="4" fillId="0" borderId="0" xfId="0" applyFont="1" applyAlignment="1">
      <alignment vertical="top" wrapText="1"/>
    </xf>
    <xf numFmtId="0" fontId="4" fillId="0" borderId="0" xfId="0" applyFont="1" applyFill="1" applyAlignment="1">
      <alignment vertical="top" wrapText="1"/>
    </xf>
    <xf numFmtId="0" fontId="4" fillId="0" borderId="0" xfId="0" applyFont="1" applyAlignment="1">
      <alignment wrapText="1"/>
    </xf>
    <xf numFmtId="0" fontId="0" fillId="0" borderId="0" xfId="0" applyAlignment="1">
      <alignment wrapText="1"/>
    </xf>
    <xf numFmtId="0" fontId="4" fillId="2" borderId="0" xfId="0" applyFont="1" applyFill="1"/>
    <xf numFmtId="0" fontId="4" fillId="2" borderId="0" xfId="0" applyFont="1" applyFill="1" applyAlignment="1">
      <alignment vertical="top" wrapText="1"/>
    </xf>
    <xf numFmtId="0" fontId="0" fillId="2" borderId="0" xfId="0" applyFill="1" applyAlignment="1">
      <alignment wrapText="1"/>
    </xf>
    <xf numFmtId="0" fontId="5" fillId="0" borderId="0" xfId="0" applyFont="1"/>
    <xf numFmtId="0" fontId="1" fillId="0" borderId="0" xfId="0" applyFont="1" applyFill="1" applyBorder="1" applyAlignment="1">
      <alignment horizontal="center" vertical="top" wrapText="1"/>
    </xf>
    <xf numFmtId="0" fontId="1" fillId="0" borderId="0" xfId="0" applyFont="1" applyFill="1" applyAlignment="1">
      <alignment horizontal="center" vertical="top" wrapText="1"/>
    </xf>
    <xf numFmtId="0" fontId="3" fillId="3" borderId="0" xfId="0" applyFont="1" applyFill="1" applyAlignment="1">
      <alignment vertical="top" wrapText="1"/>
    </xf>
    <xf numFmtId="2" fontId="1" fillId="0" borderId="0" xfId="0" applyNumberFormat="1" applyFont="1" applyFill="1" applyBorder="1" applyAlignment="1">
      <alignment horizontal="center" vertical="top" wrapText="1"/>
    </xf>
    <xf numFmtId="0" fontId="3" fillId="4" borderId="0" xfId="0" applyFont="1" applyFill="1" applyAlignment="1">
      <alignment horizontal="center" vertical="top" wrapText="1"/>
    </xf>
    <xf numFmtId="0" fontId="3" fillId="4" borderId="0" xfId="0" applyFont="1" applyFill="1" applyBorder="1" applyAlignment="1">
      <alignment horizontal="center" vertical="top" wrapText="1"/>
    </xf>
    <xf numFmtId="49" fontId="0" fillId="0" borderId="0" xfId="0" applyNumberFormat="1"/>
    <xf numFmtId="0" fontId="3" fillId="0" borderId="0" xfId="0" applyFont="1" applyFill="1" applyAlignment="1">
      <alignment horizontal="center" vertical="top" wrapText="1"/>
    </xf>
    <xf numFmtId="0" fontId="3" fillId="0" borderId="0" xfId="0" applyFont="1" applyFill="1" applyBorder="1" applyAlignment="1">
      <alignment horizontal="center" vertical="top" wrapText="1"/>
    </xf>
    <xf numFmtId="0" fontId="1" fillId="0" borderId="0" xfId="0" applyFont="1" applyFill="1" applyAlignment="1">
      <alignment vertical="top" wrapText="1"/>
    </xf>
    <xf numFmtId="0" fontId="0" fillId="4" borderId="0" xfId="0" applyFill="1"/>
    <xf numFmtId="49" fontId="0" fillId="4" borderId="0" xfId="0" applyNumberFormat="1" applyFill="1"/>
    <xf numFmtId="0" fontId="1" fillId="0" borderId="1" xfId="0" applyFont="1" applyBorder="1" applyAlignment="1">
      <alignment horizontal="center" vertical="top" wrapText="1"/>
    </xf>
    <xf numFmtId="0" fontId="2" fillId="3" borderId="1" xfId="0" applyFont="1" applyFill="1" applyBorder="1" applyAlignment="1">
      <alignment vertical="top" wrapText="1"/>
    </xf>
    <xf numFmtId="0" fontId="1" fillId="0" borderId="1" xfId="0" applyFont="1" applyBorder="1" applyAlignment="1">
      <alignment vertical="top" wrapText="1"/>
    </xf>
    <xf numFmtId="0" fontId="2" fillId="0" borderId="1" xfId="0" applyFont="1" applyFill="1" applyBorder="1" applyAlignment="1">
      <alignment vertical="top" wrapText="1"/>
    </xf>
    <xf numFmtId="0" fontId="3" fillId="3" borderId="1" xfId="0" applyFont="1" applyFill="1" applyBorder="1" applyAlignment="1">
      <alignment horizontal="center" vertical="top" wrapText="1"/>
    </xf>
    <xf numFmtId="0" fontId="0" fillId="0" borderId="1" xfId="0" applyBorder="1" applyAlignment="1">
      <alignment vertical="top" wrapText="1"/>
    </xf>
    <xf numFmtId="0" fontId="0" fillId="0" borderId="1" xfId="0" applyFill="1" applyBorder="1" applyAlignment="1">
      <alignment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1" fillId="5" borderId="1" xfId="0" applyFont="1" applyFill="1" applyBorder="1" applyAlignment="1">
      <alignment horizontal="center" vertical="top" wrapText="1"/>
    </xf>
    <xf numFmtId="0" fontId="0" fillId="5" borderId="1" xfId="0" applyFill="1" applyBorder="1" applyAlignment="1">
      <alignment vertical="top" wrapText="1"/>
    </xf>
    <xf numFmtId="0" fontId="0" fillId="0" borderId="1" xfId="0" applyNumberFormat="1" applyFill="1" applyBorder="1" applyAlignment="1">
      <alignment vertical="top" wrapText="1"/>
    </xf>
    <xf numFmtId="0" fontId="3" fillId="3" borderId="1" xfId="0" applyFont="1" applyFill="1" applyBorder="1" applyAlignment="1">
      <alignment vertical="top" wrapText="1"/>
    </xf>
    <xf numFmtId="0" fontId="0" fillId="0" borderId="0" xfId="0" applyNumberFormat="1"/>
    <xf numFmtId="0" fontId="2" fillId="0" borderId="0" xfId="0" applyFont="1" applyAlignment="1">
      <alignment wrapText="1"/>
    </xf>
    <xf numFmtId="0" fontId="2" fillId="0" borderId="0" xfId="0" applyNumberFormat="1" applyFont="1"/>
    <xf numFmtId="0" fontId="2" fillId="0" borderId="0" xfId="0" applyNumberFormat="1" applyFont="1" applyAlignment="1">
      <alignment wrapText="1"/>
    </xf>
    <xf numFmtId="0" fontId="2" fillId="0" borderId="0" xfId="0" applyFont="1"/>
    <xf numFmtId="49" fontId="2" fillId="0" borderId="0" xfId="0" applyNumberFormat="1" applyFont="1" applyAlignment="1">
      <alignment wrapText="1"/>
    </xf>
    <xf numFmtId="0" fontId="2" fillId="0" borderId="0" xfId="0" applyFont="1" applyAlignment="1">
      <alignment horizontal="center" vertical="top" wrapText="1"/>
    </xf>
    <xf numFmtId="0" fontId="2" fillId="4" borderId="0" xfId="0" applyFont="1" applyFill="1" applyAlignment="1">
      <alignment vertical="top" wrapText="1"/>
    </xf>
    <xf numFmtId="0" fontId="3" fillId="4" borderId="0" xfId="0" applyFont="1" applyFill="1" applyAlignment="1">
      <alignment vertical="top" wrapText="1"/>
    </xf>
    <xf numFmtId="0" fontId="6" fillId="0" borderId="0" xfId="0" applyFont="1" applyFill="1" applyBorder="1"/>
    <xf numFmtId="0" fontId="8" fillId="0" borderId="0" xfId="0" applyFont="1" applyAlignment="1">
      <alignment vertical="top" wrapText="1"/>
    </xf>
    <xf numFmtId="0" fontId="0" fillId="0" borderId="0" xfId="0" applyAlignment="1">
      <alignment horizontal="center" vertical="top" wrapText="1"/>
    </xf>
    <xf numFmtId="0" fontId="0" fillId="7" borderId="0" xfId="0" applyFill="1" applyAlignment="1">
      <alignment horizontal="center" vertical="top" wrapText="1"/>
    </xf>
    <xf numFmtId="0" fontId="0" fillId="8" borderId="0" xfId="0" applyFill="1" applyAlignment="1">
      <alignment vertical="top" wrapText="1"/>
    </xf>
    <xf numFmtId="0" fontId="0" fillId="9" borderId="0" xfId="0" applyFill="1" applyAlignment="1">
      <alignment vertical="top" wrapText="1"/>
    </xf>
    <xf numFmtId="0" fontId="0" fillId="10" borderId="0" xfId="0" applyFill="1" applyAlignment="1">
      <alignment vertical="top" wrapText="1"/>
    </xf>
    <xf numFmtId="0" fontId="3" fillId="0" borderId="0" xfId="0" applyFont="1" applyAlignment="1">
      <alignment vertical="top" wrapText="1"/>
    </xf>
    <xf numFmtId="0" fontId="3" fillId="10" borderId="0" xfId="0" applyFont="1" applyFill="1" applyAlignment="1">
      <alignment vertical="top" wrapText="1"/>
    </xf>
    <xf numFmtId="0" fontId="1" fillId="11"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0" fillId="11" borderId="1" xfId="0" applyFill="1" applyBorder="1" applyAlignment="1">
      <alignment vertical="top" wrapText="1"/>
    </xf>
    <xf numFmtId="0" fontId="0" fillId="11" borderId="0" xfId="0" applyFill="1" applyAlignment="1">
      <alignment vertical="top" wrapText="1"/>
    </xf>
    <xf numFmtId="0" fontId="0" fillId="11" borderId="0" xfId="0" applyFill="1" applyAlignment="1">
      <alignment horizontal="center" vertical="top" wrapText="1"/>
    </xf>
    <xf numFmtId="0" fontId="7" fillId="12" borderId="0" xfId="1" applyFont="1" applyFill="1"/>
    <xf numFmtId="0" fontId="7" fillId="7" borderId="0" xfId="1" applyFill="1"/>
    <xf numFmtId="0" fontId="7" fillId="0" borderId="0" xfId="1" applyFont="1"/>
    <xf numFmtId="164" fontId="7" fillId="0" borderId="0" xfId="1" applyNumberFormat="1"/>
    <xf numFmtId="0" fontId="7" fillId="0" borderId="0" xfId="1"/>
    <xf numFmtId="0" fontId="3" fillId="11" borderId="1" xfId="0" applyFont="1" applyFill="1" applyBorder="1" applyAlignment="1">
      <alignment vertical="top" wrapText="1"/>
    </xf>
    <xf numFmtId="0" fontId="1" fillId="10" borderId="1" xfId="0" applyFont="1" applyFill="1" applyBorder="1" applyAlignment="1">
      <alignment horizontal="center" vertical="top" wrapText="1"/>
    </xf>
    <xf numFmtId="0" fontId="2" fillId="13" borderId="1" xfId="0" applyFont="1" applyFill="1" applyBorder="1" applyAlignment="1">
      <alignment vertical="top" wrapText="1"/>
    </xf>
    <xf numFmtId="0" fontId="1" fillId="14" borderId="1" xfId="0" applyFont="1" applyFill="1" applyBorder="1" applyAlignment="1">
      <alignment vertical="top" wrapText="1"/>
    </xf>
    <xf numFmtId="0" fontId="0" fillId="0" borderId="0" xfId="0" applyFill="1" applyAlignment="1">
      <alignment horizontal="center" vertical="top" wrapText="1"/>
    </xf>
    <xf numFmtId="0" fontId="0" fillId="14" borderId="0" xfId="0" applyFill="1" applyAlignment="1">
      <alignment horizontal="center" vertical="top" wrapText="1"/>
    </xf>
    <xf numFmtId="2" fontId="1" fillId="10" borderId="1" xfId="0" applyNumberFormat="1" applyFont="1" applyFill="1" applyBorder="1" applyAlignment="1">
      <alignment horizontal="center" vertical="top" wrapText="1"/>
    </xf>
    <xf numFmtId="0" fontId="9" fillId="0" borderId="0" xfId="0" applyFont="1" applyFill="1" applyAlignment="1">
      <alignment vertical="top" wrapText="1"/>
    </xf>
    <xf numFmtId="0" fontId="3" fillId="0" borderId="0" xfId="0" applyFont="1" applyAlignment="1">
      <alignment horizontal="center" vertical="top" wrapText="1"/>
    </xf>
    <xf numFmtId="0" fontId="3" fillId="14" borderId="0" xfId="0" applyFont="1" applyFill="1" applyAlignment="1">
      <alignment horizontal="center" vertical="top" wrapText="1"/>
    </xf>
    <xf numFmtId="0" fontId="9" fillId="0" borderId="1" xfId="0" applyFont="1" applyBorder="1" applyAlignment="1">
      <alignment vertical="top" wrapText="1"/>
    </xf>
    <xf numFmtId="0" fontId="9" fillId="0" borderId="1" xfId="0" applyFont="1" applyFill="1" applyBorder="1" applyAlignment="1">
      <alignment vertical="top" wrapText="1"/>
    </xf>
    <xf numFmtId="0" fontId="9" fillId="0" borderId="0" xfId="0" applyFont="1" applyAlignment="1">
      <alignment vertical="top" wrapText="1"/>
    </xf>
    <xf numFmtId="0" fontId="9" fillId="0" borderId="0" xfId="1" applyFont="1"/>
    <xf numFmtId="164" fontId="9" fillId="0" borderId="0" xfId="1" applyNumberFormat="1" applyFont="1"/>
    <xf numFmtId="0" fontId="1" fillId="10" borderId="1" xfId="0" applyFont="1" applyFill="1" applyBorder="1" applyAlignment="1">
      <alignment vertical="top" wrapText="1"/>
    </xf>
    <xf numFmtId="0" fontId="3" fillId="7" borderId="0" xfId="0" applyFont="1" applyFill="1" applyAlignment="1">
      <alignment horizontal="center" vertical="top" wrapText="1"/>
    </xf>
    <xf numFmtId="0" fontId="0" fillId="7" borderId="2" xfId="0" applyFill="1" applyBorder="1" applyAlignment="1">
      <alignment horizontal="center" vertical="top" wrapText="1"/>
    </xf>
    <xf numFmtId="0" fontId="0" fillId="7" borderId="3" xfId="0" applyFill="1" applyBorder="1" applyAlignment="1">
      <alignment horizontal="center" vertical="top" wrapText="1"/>
    </xf>
    <xf numFmtId="0" fontId="0" fillId="7" borderId="4" xfId="0" applyFill="1" applyBorder="1" applyAlignment="1">
      <alignment horizontal="center" vertical="top" wrapText="1"/>
    </xf>
    <xf numFmtId="0" fontId="3" fillId="8" borderId="2" xfId="0" applyFont="1" applyFill="1" applyBorder="1" applyAlignment="1">
      <alignment vertical="top" wrapText="1"/>
    </xf>
    <xf numFmtId="0" fontId="0" fillId="8" borderId="3" xfId="0" applyFill="1" applyBorder="1" applyAlignment="1">
      <alignment vertical="top" wrapText="1"/>
    </xf>
    <xf numFmtId="0" fontId="3" fillId="8" borderId="4" xfId="0" applyFont="1" applyFill="1" applyBorder="1" applyAlignment="1">
      <alignment vertical="top" wrapText="1"/>
    </xf>
    <xf numFmtId="0" fontId="3" fillId="8" borderId="0" xfId="0" applyFont="1" applyFill="1" applyBorder="1" applyAlignment="1">
      <alignment vertical="top" wrapText="1"/>
    </xf>
    <xf numFmtId="0" fontId="0" fillId="15" borderId="0" xfId="0" applyFill="1" applyAlignment="1">
      <alignment horizontal="center" vertical="top" wrapText="1"/>
    </xf>
    <xf numFmtId="0" fontId="0" fillId="0" borderId="1" xfId="0" quotePrefix="1" applyBorder="1" applyAlignment="1">
      <alignment vertical="top" wrapText="1"/>
    </xf>
    <xf numFmtId="0" fontId="1" fillId="16" borderId="1" xfId="0" applyFont="1" applyFill="1" applyBorder="1" applyAlignment="1">
      <alignment horizontal="center" vertical="top" wrapText="1"/>
    </xf>
    <xf numFmtId="0" fontId="0" fillId="5" borderId="1" xfId="0" quotePrefix="1" applyFill="1" applyBorder="1" applyAlignment="1">
      <alignment vertical="top" wrapText="1"/>
    </xf>
    <xf numFmtId="0" fontId="0" fillId="0" borderId="1" xfId="0" quotePrefix="1" applyFill="1" applyBorder="1" applyAlignment="1">
      <alignment vertical="top" wrapText="1"/>
    </xf>
    <xf numFmtId="0" fontId="3" fillId="0" borderId="1" xfId="0" quotePrefix="1" applyFont="1" applyBorder="1" applyAlignment="1">
      <alignment vertical="top" wrapText="1"/>
    </xf>
    <xf numFmtId="0" fontId="3" fillId="0" borderId="1" xfId="0" quotePrefix="1" applyFont="1" applyFill="1" applyBorder="1" applyAlignment="1">
      <alignment vertical="top" wrapText="1"/>
    </xf>
    <xf numFmtId="0" fontId="1" fillId="17" borderId="1" xfId="0" applyFont="1" applyFill="1" applyBorder="1" applyAlignment="1">
      <alignment horizontal="center" vertical="top" wrapText="1"/>
    </xf>
    <xf numFmtId="0" fontId="3" fillId="17" borderId="1" xfId="0" applyFont="1" applyFill="1" applyBorder="1" applyAlignment="1">
      <alignment horizontal="center" vertical="top" wrapText="1"/>
    </xf>
    <xf numFmtId="0" fontId="3" fillId="17" borderId="1" xfId="0" applyFont="1" applyFill="1" applyBorder="1" applyAlignment="1">
      <alignment vertical="top" wrapText="1"/>
    </xf>
    <xf numFmtId="0" fontId="3" fillId="17" borderId="1" xfId="0" quotePrefix="1" applyFont="1" applyFill="1" applyBorder="1" applyAlignment="1">
      <alignment vertical="top" wrapText="1"/>
    </xf>
    <xf numFmtId="0" fontId="0" fillId="17" borderId="1" xfId="0" applyFill="1" applyBorder="1" applyAlignment="1">
      <alignment vertical="top" wrapText="1"/>
    </xf>
    <xf numFmtId="0" fontId="0" fillId="17" borderId="1" xfId="0" quotePrefix="1" applyFill="1" applyBorder="1" applyAlignment="1">
      <alignment vertical="top" wrapText="1"/>
    </xf>
    <xf numFmtId="0" fontId="0" fillId="13" borderId="0" xfId="0" applyFill="1" applyAlignment="1">
      <alignment horizontal="center" vertical="top" wrapText="1"/>
    </xf>
    <xf numFmtId="0" fontId="0" fillId="10" borderId="0" xfId="0" applyFill="1" applyAlignment="1">
      <alignment horizontal="center" vertical="top" wrapText="1"/>
    </xf>
    <xf numFmtId="0" fontId="0" fillId="18" borderId="0" xfId="0" applyFill="1" applyAlignment="1">
      <alignment horizontal="center" vertical="top" wrapText="1"/>
    </xf>
    <xf numFmtId="0" fontId="2" fillId="7" borderId="0" xfId="0" applyFont="1" applyFill="1" applyAlignment="1">
      <alignment horizontal="center" vertical="top" wrapText="1"/>
    </xf>
    <xf numFmtId="0" fontId="2" fillId="18" borderId="0" xfId="0" applyFont="1" applyFill="1" applyAlignment="1">
      <alignment horizontal="center" vertical="top" wrapText="1"/>
    </xf>
    <xf numFmtId="0" fontId="0" fillId="18" borderId="0" xfId="0" applyFill="1" applyAlignment="1">
      <alignment vertical="top" wrapText="1"/>
    </xf>
    <xf numFmtId="0" fontId="0" fillId="6" borderId="0" xfId="0" applyFill="1" applyAlignment="1">
      <alignment wrapText="1"/>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0" fontId="10" fillId="0" borderId="1" xfId="0" applyFont="1" applyBorder="1" applyAlignment="1">
      <alignment vertical="top" wrapText="1"/>
    </xf>
    <xf numFmtId="0" fontId="11" fillId="0" borderId="0" xfId="0" applyFont="1" applyAlignment="1">
      <alignment vertical="top"/>
    </xf>
    <xf numFmtId="0" fontId="1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1" fillId="0" borderId="1" xfId="0" quotePrefix="1" applyFont="1" applyFill="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vertical="top"/>
    </xf>
    <xf numFmtId="0" fontId="11" fillId="16" borderId="1" xfId="0" applyFont="1" applyFill="1" applyBorder="1" applyAlignment="1">
      <alignment vertical="top" wrapText="1"/>
    </xf>
    <xf numFmtId="0" fontId="11" fillId="16" borderId="1" xfId="0" applyFont="1" applyFill="1" applyBorder="1" applyAlignment="1">
      <alignment vertical="top"/>
    </xf>
    <xf numFmtId="2" fontId="10" fillId="0" borderId="1" xfId="0" applyNumberFormat="1" applyFont="1" applyFill="1" applyBorder="1" applyAlignment="1">
      <alignment horizontal="center" vertical="top" wrapText="1"/>
    </xf>
    <xf numFmtId="0" fontId="11" fillId="0" borderId="1" xfId="0" applyFont="1" applyFill="1" applyBorder="1" applyAlignment="1">
      <alignment vertical="top"/>
    </xf>
    <xf numFmtId="0" fontId="12" fillId="0" borderId="1" xfId="0" applyFont="1" applyFill="1" applyBorder="1" applyAlignment="1">
      <alignment vertical="top" wrapText="1"/>
    </xf>
    <xf numFmtId="0" fontId="10" fillId="0" borderId="0" xfId="0" applyFont="1" applyFill="1" applyAlignment="1">
      <alignment vertical="top" wrapText="1"/>
    </xf>
    <xf numFmtId="0" fontId="11" fillId="0" borderId="0" xfId="0" applyFont="1" applyFill="1" applyAlignment="1">
      <alignment vertical="top" wrapText="1"/>
    </xf>
    <xf numFmtId="0" fontId="11" fillId="0" borderId="0" xfId="0" applyFont="1" applyAlignment="1">
      <alignment vertical="top" wrapText="1"/>
    </xf>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40"/>
  <sheetViews>
    <sheetView topLeftCell="E1" workbookViewId="0">
      <selection activeCell="P3" sqref="P3"/>
    </sheetView>
  </sheetViews>
  <sheetFormatPr defaultRowHeight="15.75" x14ac:dyDescent="0.2"/>
  <cols>
    <col min="1" max="1" width="7.42578125" style="23" hidden="1" customWidth="1"/>
    <col min="2" max="2" width="4" hidden="1" customWidth="1"/>
    <col min="3" max="3" width="37.5703125" hidden="1" customWidth="1"/>
    <col min="4" max="4" width="2.5703125" hidden="1" customWidth="1"/>
    <col min="6" max="6" width="22.7109375" customWidth="1"/>
    <col min="7" max="7" width="4" style="39" hidden="1" customWidth="1"/>
    <col min="8" max="8" width="4.85546875" style="39" hidden="1" customWidth="1"/>
    <col min="9" max="10" width="8.140625" style="39" hidden="1" customWidth="1"/>
    <col min="11" max="11" width="4.85546875" style="39" hidden="1" customWidth="1"/>
    <col min="12" max="12" width="5" style="39" hidden="1" customWidth="1"/>
    <col min="13" max="13" width="2.5703125" style="39" hidden="1" customWidth="1"/>
    <col min="14" max="14" width="2.140625" style="39" hidden="1" customWidth="1"/>
    <col min="15" max="15" width="9.140625" hidden="1" customWidth="1"/>
    <col min="16" max="16" width="16.140625" customWidth="1"/>
  </cols>
  <sheetData>
    <row r="1" spans="1:22" ht="38.25" x14ac:dyDescent="0.2">
      <c r="A1" s="15" t="s">
        <v>62</v>
      </c>
      <c r="F1" s="40" t="s">
        <v>42</v>
      </c>
      <c r="G1" s="41"/>
      <c r="H1" s="41"/>
      <c r="I1" s="42" t="s">
        <v>38</v>
      </c>
      <c r="J1" s="42" t="s">
        <v>39</v>
      </c>
      <c r="K1" s="42"/>
      <c r="L1" s="41"/>
      <c r="M1" s="41"/>
      <c r="N1" s="41"/>
      <c r="O1" s="43"/>
      <c r="P1" s="44" t="s">
        <v>40</v>
      </c>
      <c r="R1" s="20"/>
      <c r="S1" s="110" t="s">
        <v>41</v>
      </c>
      <c r="T1" s="110"/>
      <c r="U1" s="110"/>
      <c r="V1" s="110"/>
    </row>
    <row r="2" spans="1:22" x14ac:dyDescent="0.2">
      <c r="A2" s="15" t="s">
        <v>28</v>
      </c>
      <c r="B2">
        <v>101</v>
      </c>
      <c r="C2" t="s">
        <v>29</v>
      </c>
      <c r="E2" t="s">
        <v>43</v>
      </c>
      <c r="F2" s="48" t="s">
        <v>37</v>
      </c>
      <c r="G2" s="39" t="str">
        <f>LEFT(F2,2)</f>
        <v>LA</v>
      </c>
      <c r="H2" s="39" t="str">
        <f>LEFT(F2,3)</f>
        <v>LA0</v>
      </c>
      <c r="I2" s="39" t="str">
        <f>IF(M2="Z",H2,G2)</f>
        <v>LA</v>
      </c>
      <c r="J2" s="39" t="str">
        <f>LEFT(I2,1)</f>
        <v>L</v>
      </c>
      <c r="K2" s="39" t="str">
        <f>IF(J2="R",J2,(IF(I2="P",J2,IF(J2="E",J2,I2))))</f>
        <v>LA</v>
      </c>
      <c r="L2" s="39">
        <f t="shared" ref="L2:L67" si="0">VLOOKUP(K2,$A$2:$B$89,2,FALSE)</f>
        <v>530</v>
      </c>
      <c r="M2" s="39" t="str">
        <f>RIGHT(H2,1)</f>
        <v>0</v>
      </c>
      <c r="N2" s="39" t="str">
        <f>IF(M2="Z",0,M2)</f>
        <v>0</v>
      </c>
      <c r="O2" t="str">
        <f>RIGHT(F2,4)</f>
        <v>0002</v>
      </c>
      <c r="P2" t="str">
        <f>L2&amp;N2&amp;O2</f>
        <v>53000002</v>
      </c>
    </row>
    <row r="3" spans="1:22" ht="12.75" x14ac:dyDescent="0.2">
      <c r="A3" s="21" t="s">
        <v>64</v>
      </c>
      <c r="B3">
        <v>102</v>
      </c>
      <c r="C3" t="s">
        <v>29</v>
      </c>
      <c r="F3" s="48" t="s">
        <v>358</v>
      </c>
      <c r="G3" s="39" t="str">
        <f t="shared" ref="G3:G68" si="1">LEFT(F3,2)</f>
        <v>LA</v>
      </c>
      <c r="H3" s="39" t="str">
        <f>LEFT(F3,3)</f>
        <v>LA0</v>
      </c>
      <c r="I3" s="39" t="str">
        <f>IF(M3="Z",H3,G3)</f>
        <v>LA</v>
      </c>
      <c r="J3" s="39" t="str">
        <f t="shared" ref="J3:J68" si="2">LEFT(I3,1)</f>
        <v>L</v>
      </c>
      <c r="K3" s="39" t="str">
        <f>IF(J3="R",J3,(IF(I3="P",J3,IF(J3="E",J3,I3))))</f>
        <v>LA</v>
      </c>
      <c r="L3" s="39">
        <f t="shared" si="0"/>
        <v>530</v>
      </c>
      <c r="M3" s="39" t="str">
        <f>RIGHT(H3,1)</f>
        <v>0</v>
      </c>
      <c r="N3" s="39" t="str">
        <f t="shared" ref="N3:N68" si="3">IF(M3="Z",0,M3)</f>
        <v>0</v>
      </c>
      <c r="O3" t="str">
        <f>RIGHT(F3,4)</f>
        <v>0000</v>
      </c>
      <c r="P3" t="str">
        <f>L3&amp;N3&amp;O3</f>
        <v>53000000</v>
      </c>
    </row>
    <row r="4" spans="1:22" x14ac:dyDescent="0.2">
      <c r="A4" s="17" t="s">
        <v>30</v>
      </c>
      <c r="B4">
        <v>103</v>
      </c>
      <c r="C4" t="s">
        <v>47</v>
      </c>
      <c r="F4" s="48"/>
      <c r="G4" s="39" t="str">
        <f t="shared" si="1"/>
        <v/>
      </c>
      <c r="H4" s="39" t="str">
        <f>LEFT(F4,3)</f>
        <v/>
      </c>
      <c r="I4" s="39" t="str">
        <f>IF(M4="Z",H4,G4)</f>
        <v/>
      </c>
      <c r="J4" s="39" t="str">
        <f t="shared" si="2"/>
        <v/>
      </c>
      <c r="K4" s="39" t="str">
        <f>IF(J4="R",J4,(IF(I4="P",J4,IF(J4="E",J4,I4))))</f>
        <v/>
      </c>
      <c r="L4" s="39" t="e">
        <f t="shared" si="0"/>
        <v>#N/A</v>
      </c>
      <c r="M4" s="39" t="str">
        <f>RIGHT(H4,1)</f>
        <v/>
      </c>
      <c r="N4" s="39" t="str">
        <f t="shared" si="3"/>
        <v/>
      </c>
      <c r="O4" t="str">
        <f>RIGHT(F4,4)</f>
        <v/>
      </c>
      <c r="P4" t="e">
        <f>L4&amp;N4&amp;O4</f>
        <v>#N/A</v>
      </c>
    </row>
    <row r="5" spans="1:22" ht="12.75" x14ac:dyDescent="0.2">
      <c r="A5" s="22" t="s">
        <v>65</v>
      </c>
      <c r="B5">
        <v>104</v>
      </c>
      <c r="C5" t="s">
        <v>47</v>
      </c>
      <c r="F5" s="48"/>
      <c r="G5" s="39" t="str">
        <f t="shared" si="1"/>
        <v/>
      </c>
      <c r="H5" s="39" t="str">
        <f>LEFT(F5,3)</f>
        <v/>
      </c>
      <c r="I5" s="39" t="str">
        <f>IF(M5="Z",H5,G5)</f>
        <v/>
      </c>
      <c r="J5" s="39" t="str">
        <f t="shared" si="2"/>
        <v/>
      </c>
      <c r="K5" s="39" t="str">
        <f>IF(J5="R",J5,(IF(I5="P",J5,IF(J5="E",J5,I5))))</f>
        <v/>
      </c>
      <c r="L5" s="39" t="e">
        <f t="shared" si="0"/>
        <v>#N/A</v>
      </c>
      <c r="M5" s="39" t="str">
        <f>RIGHT(H5,1)</f>
        <v/>
      </c>
      <c r="N5" s="39" t="str">
        <f t="shared" si="3"/>
        <v/>
      </c>
      <c r="O5" t="str">
        <f>RIGHT(F5,4)</f>
        <v/>
      </c>
      <c r="P5" t="e">
        <f>L5&amp;N5&amp;O5</f>
        <v>#N/A</v>
      </c>
    </row>
    <row r="6" spans="1:22" x14ac:dyDescent="0.2">
      <c r="A6" s="14" t="s">
        <v>50</v>
      </c>
      <c r="B6">
        <v>105</v>
      </c>
      <c r="C6" t="s">
        <v>51</v>
      </c>
      <c r="F6" s="48"/>
      <c r="G6" s="39" t="str">
        <f t="shared" si="1"/>
        <v/>
      </c>
      <c r="H6" s="39" t="str">
        <f>LEFT(F6,3)</f>
        <v/>
      </c>
      <c r="I6" s="39" t="str">
        <f>IF(M6="Z",H6,G6)</f>
        <v/>
      </c>
      <c r="J6" s="39" t="str">
        <f t="shared" si="2"/>
        <v/>
      </c>
      <c r="K6" s="39" t="str">
        <f>IF(J6="R",J6,(IF(I6="P",J6,IF(J6="E",J6,I6))))</f>
        <v/>
      </c>
      <c r="L6" s="39" t="e">
        <f t="shared" si="0"/>
        <v>#N/A</v>
      </c>
      <c r="M6" s="39" t="str">
        <f>RIGHT(H6,1)</f>
        <v/>
      </c>
      <c r="N6" s="39" t="str">
        <f t="shared" si="3"/>
        <v/>
      </c>
      <c r="O6" t="str">
        <f>RIGHT(F6,4)</f>
        <v/>
      </c>
      <c r="P6" t="e">
        <f>L6&amp;N6&amp;O6</f>
        <v>#N/A</v>
      </c>
    </row>
    <row r="7" spans="1:22" ht="12.75" x14ac:dyDescent="0.2">
      <c r="A7" s="22" t="s">
        <v>66</v>
      </c>
      <c r="B7">
        <v>106</v>
      </c>
      <c r="C7" t="s">
        <v>51</v>
      </c>
      <c r="F7" s="48"/>
      <c r="G7" s="39" t="str">
        <f t="shared" si="1"/>
        <v/>
      </c>
      <c r="H7" s="39" t="str">
        <f t="shared" ref="H7:H72" si="4">LEFT(F7,3)</f>
        <v/>
      </c>
      <c r="I7" s="39" t="str">
        <f t="shared" ref="I7:I72" si="5">IF(M7="Z",H7,G7)</f>
        <v/>
      </c>
      <c r="J7" s="39" t="str">
        <f t="shared" si="2"/>
        <v/>
      </c>
      <c r="K7" s="39" t="str">
        <f t="shared" ref="K7:K72" si="6">IF(J7="R",J7,(IF(I7="P",J7,IF(J7="E",J7,I7))))</f>
        <v/>
      </c>
      <c r="L7" s="39" t="e">
        <f t="shared" si="0"/>
        <v>#N/A</v>
      </c>
      <c r="M7" s="39" t="str">
        <f t="shared" ref="M7:M72" si="7">RIGHT(H7,1)</f>
        <v/>
      </c>
      <c r="N7" s="39" t="str">
        <f t="shared" si="3"/>
        <v/>
      </c>
      <c r="O7" t="str">
        <f t="shared" ref="O7:O72" si="8">RIGHT(F7,4)</f>
        <v/>
      </c>
      <c r="P7" t="e">
        <f t="shared" ref="P7:P72" si="9">L7&amp;N7&amp;O7</f>
        <v>#N/A</v>
      </c>
    </row>
    <row r="8" spans="1:22" x14ac:dyDescent="0.2">
      <c r="A8" s="14" t="s">
        <v>54</v>
      </c>
      <c r="B8">
        <v>107</v>
      </c>
      <c r="C8" t="s">
        <v>55</v>
      </c>
      <c r="F8" s="48"/>
      <c r="G8" s="39" t="str">
        <f t="shared" si="1"/>
        <v/>
      </c>
      <c r="H8" s="39" t="str">
        <f t="shared" si="4"/>
        <v/>
      </c>
      <c r="I8" s="39" t="str">
        <f t="shared" si="5"/>
        <v/>
      </c>
      <c r="J8" s="39" t="str">
        <f t="shared" si="2"/>
        <v/>
      </c>
      <c r="K8" s="39" t="str">
        <f t="shared" si="6"/>
        <v/>
      </c>
      <c r="L8" s="39" t="e">
        <f t="shared" si="0"/>
        <v>#N/A</v>
      </c>
      <c r="M8" s="39" t="str">
        <f t="shared" si="7"/>
        <v/>
      </c>
      <c r="N8" s="39" t="str">
        <f t="shared" si="3"/>
        <v/>
      </c>
      <c r="O8" t="str">
        <f t="shared" si="8"/>
        <v/>
      </c>
      <c r="P8" t="e">
        <f t="shared" si="9"/>
        <v>#N/A</v>
      </c>
    </row>
    <row r="9" spans="1:22" ht="12.75" x14ac:dyDescent="0.2">
      <c r="A9" s="22" t="s">
        <v>67</v>
      </c>
      <c r="B9">
        <v>108</v>
      </c>
      <c r="C9" t="s">
        <v>55</v>
      </c>
      <c r="F9" s="48"/>
      <c r="G9" s="39" t="str">
        <f t="shared" si="1"/>
        <v/>
      </c>
      <c r="H9" s="39" t="str">
        <f t="shared" si="4"/>
        <v/>
      </c>
      <c r="I9" s="39" t="str">
        <f t="shared" si="5"/>
        <v/>
      </c>
      <c r="J9" s="39" t="str">
        <f t="shared" si="2"/>
        <v/>
      </c>
      <c r="K9" s="39" t="str">
        <f t="shared" si="6"/>
        <v/>
      </c>
      <c r="L9" s="39" t="e">
        <f t="shared" si="0"/>
        <v>#N/A</v>
      </c>
      <c r="M9" s="39" t="str">
        <f t="shared" si="7"/>
        <v/>
      </c>
      <c r="N9" s="39" t="str">
        <f t="shared" si="3"/>
        <v/>
      </c>
      <c r="O9" t="str">
        <f t="shared" si="8"/>
        <v/>
      </c>
      <c r="P9" t="e">
        <f t="shared" si="9"/>
        <v>#N/A</v>
      </c>
    </row>
    <row r="10" spans="1:22" x14ac:dyDescent="0.2">
      <c r="A10" s="14" t="s">
        <v>233</v>
      </c>
      <c r="B10">
        <v>109</v>
      </c>
      <c r="C10" t="s">
        <v>232</v>
      </c>
      <c r="F10" s="48"/>
      <c r="G10" s="39" t="str">
        <f t="shared" si="1"/>
        <v/>
      </c>
      <c r="H10" s="39" t="str">
        <f t="shared" si="4"/>
        <v/>
      </c>
      <c r="I10" s="39" t="str">
        <f t="shared" si="5"/>
        <v/>
      </c>
      <c r="J10" s="39" t="str">
        <f t="shared" si="2"/>
        <v/>
      </c>
      <c r="K10" s="39" t="str">
        <f t="shared" si="6"/>
        <v/>
      </c>
      <c r="L10" s="39" t="e">
        <f t="shared" si="0"/>
        <v>#N/A</v>
      </c>
      <c r="M10" s="39" t="str">
        <f t="shared" si="7"/>
        <v/>
      </c>
      <c r="N10" s="39" t="str">
        <f t="shared" si="3"/>
        <v/>
      </c>
      <c r="O10" t="str">
        <f t="shared" si="8"/>
        <v/>
      </c>
      <c r="P10" t="e">
        <f t="shared" si="9"/>
        <v>#N/A</v>
      </c>
    </row>
    <row r="11" spans="1:22" ht="12.75" x14ac:dyDescent="0.2">
      <c r="A11" s="22" t="s">
        <v>68</v>
      </c>
      <c r="B11">
        <v>110</v>
      </c>
      <c r="C11" t="s">
        <v>232</v>
      </c>
      <c r="F11" s="48"/>
      <c r="G11" s="39" t="str">
        <f t="shared" si="1"/>
        <v/>
      </c>
      <c r="H11" s="39" t="str">
        <f t="shared" si="4"/>
        <v/>
      </c>
      <c r="I11" s="39" t="str">
        <f t="shared" si="5"/>
        <v/>
      </c>
      <c r="J11" s="39" t="str">
        <f t="shared" si="2"/>
        <v/>
      </c>
      <c r="K11" s="39" t="str">
        <f t="shared" si="6"/>
        <v/>
      </c>
      <c r="L11" s="39" t="e">
        <f t="shared" si="0"/>
        <v>#N/A</v>
      </c>
      <c r="M11" s="39" t="str">
        <f t="shared" si="7"/>
        <v/>
      </c>
      <c r="N11" s="39" t="str">
        <f t="shared" si="3"/>
        <v/>
      </c>
      <c r="O11" t="str">
        <f t="shared" si="8"/>
        <v/>
      </c>
      <c r="P11" t="e">
        <f t="shared" si="9"/>
        <v>#N/A</v>
      </c>
    </row>
    <row r="12" spans="1:22" x14ac:dyDescent="0.2">
      <c r="A12" s="14" t="s">
        <v>105</v>
      </c>
      <c r="B12">
        <v>111</v>
      </c>
      <c r="C12" t="s">
        <v>234</v>
      </c>
      <c r="F12" s="48"/>
      <c r="G12" s="39" t="str">
        <f t="shared" si="1"/>
        <v/>
      </c>
      <c r="H12" s="39" t="str">
        <f t="shared" si="4"/>
        <v/>
      </c>
      <c r="I12" s="39" t="str">
        <f t="shared" si="5"/>
        <v/>
      </c>
      <c r="J12" s="39" t="str">
        <f t="shared" si="2"/>
        <v/>
      </c>
      <c r="K12" s="39" t="str">
        <f t="shared" si="6"/>
        <v/>
      </c>
      <c r="L12" s="39" t="e">
        <f t="shared" si="0"/>
        <v>#N/A</v>
      </c>
      <c r="M12" s="39" t="str">
        <f t="shared" si="7"/>
        <v/>
      </c>
      <c r="N12" s="39" t="str">
        <f t="shared" si="3"/>
        <v/>
      </c>
      <c r="O12" t="str">
        <f t="shared" si="8"/>
        <v/>
      </c>
      <c r="P12" t="e">
        <f t="shared" si="9"/>
        <v>#N/A</v>
      </c>
    </row>
    <row r="13" spans="1:22" ht="12.75" x14ac:dyDescent="0.2">
      <c r="A13" s="22" t="s">
        <v>69</v>
      </c>
      <c r="B13">
        <v>112</v>
      </c>
      <c r="C13" t="s">
        <v>234</v>
      </c>
      <c r="F13" s="48"/>
      <c r="G13" s="39" t="str">
        <f t="shared" si="1"/>
        <v/>
      </c>
      <c r="H13" s="39" t="str">
        <f t="shared" si="4"/>
        <v/>
      </c>
      <c r="I13" s="39" t="str">
        <f t="shared" si="5"/>
        <v/>
      </c>
      <c r="J13" s="39" t="str">
        <f t="shared" si="2"/>
        <v/>
      </c>
      <c r="K13" s="39" t="str">
        <f t="shared" si="6"/>
        <v/>
      </c>
      <c r="L13" s="39" t="e">
        <f t="shared" si="0"/>
        <v>#N/A</v>
      </c>
      <c r="M13" s="39" t="str">
        <f t="shared" si="7"/>
        <v/>
      </c>
      <c r="N13" s="39" t="str">
        <f t="shared" si="3"/>
        <v/>
      </c>
      <c r="O13" t="str">
        <f t="shared" si="8"/>
        <v/>
      </c>
      <c r="P13" t="e">
        <f t="shared" si="9"/>
        <v>#N/A</v>
      </c>
    </row>
    <row r="14" spans="1:22" x14ac:dyDescent="0.2">
      <c r="A14" s="15" t="s">
        <v>31</v>
      </c>
      <c r="B14">
        <v>150</v>
      </c>
      <c r="C14" t="s">
        <v>32</v>
      </c>
      <c r="F14" s="48"/>
      <c r="G14" s="39" t="str">
        <f t="shared" si="1"/>
        <v/>
      </c>
      <c r="H14" s="39" t="str">
        <f t="shared" si="4"/>
        <v/>
      </c>
      <c r="I14" s="39" t="str">
        <f t="shared" si="5"/>
        <v/>
      </c>
      <c r="J14" s="39" t="str">
        <f t="shared" si="2"/>
        <v/>
      </c>
      <c r="K14" s="39" t="str">
        <f t="shared" si="6"/>
        <v/>
      </c>
      <c r="L14" s="39" t="e">
        <f t="shared" si="0"/>
        <v>#N/A</v>
      </c>
      <c r="M14" s="39" t="str">
        <f t="shared" si="7"/>
        <v/>
      </c>
      <c r="N14" s="39" t="str">
        <f t="shared" si="3"/>
        <v/>
      </c>
      <c r="O14" t="str">
        <f t="shared" si="8"/>
        <v/>
      </c>
      <c r="P14" t="e">
        <f t="shared" si="9"/>
        <v>#N/A</v>
      </c>
    </row>
    <row r="15" spans="1:22" ht="12.75" x14ac:dyDescent="0.2">
      <c r="A15" s="21" t="s">
        <v>70</v>
      </c>
      <c r="B15">
        <v>151</v>
      </c>
      <c r="C15" t="s">
        <v>32</v>
      </c>
      <c r="F15" s="48"/>
      <c r="G15" s="39" t="str">
        <f t="shared" si="1"/>
        <v/>
      </c>
      <c r="H15" s="39" t="str">
        <f t="shared" si="4"/>
        <v/>
      </c>
      <c r="I15" s="39" t="str">
        <f t="shared" si="5"/>
        <v/>
      </c>
      <c r="J15" s="39" t="str">
        <f t="shared" si="2"/>
        <v/>
      </c>
      <c r="K15" s="39" t="str">
        <f t="shared" si="6"/>
        <v/>
      </c>
      <c r="L15" s="39" t="e">
        <f t="shared" si="0"/>
        <v>#N/A</v>
      </c>
      <c r="M15" s="39" t="str">
        <f t="shared" si="7"/>
        <v/>
      </c>
      <c r="N15" s="39" t="str">
        <f t="shared" si="3"/>
        <v/>
      </c>
      <c r="O15" t="str">
        <f t="shared" si="8"/>
        <v/>
      </c>
      <c r="P15" t="e">
        <f t="shared" si="9"/>
        <v>#N/A</v>
      </c>
    </row>
    <row r="16" spans="1:22" x14ac:dyDescent="0.2">
      <c r="A16" s="15" t="s">
        <v>33</v>
      </c>
      <c r="B16">
        <v>200</v>
      </c>
      <c r="C16" t="s">
        <v>34</v>
      </c>
      <c r="F16" s="48"/>
      <c r="G16" s="39" t="str">
        <f t="shared" si="1"/>
        <v/>
      </c>
      <c r="H16" s="39" t="str">
        <f t="shared" si="4"/>
        <v/>
      </c>
      <c r="I16" s="39" t="str">
        <f t="shared" si="5"/>
        <v/>
      </c>
      <c r="J16" s="39" t="str">
        <f t="shared" si="2"/>
        <v/>
      </c>
      <c r="K16" s="39" t="str">
        <f t="shared" si="6"/>
        <v/>
      </c>
      <c r="L16" s="39" t="e">
        <f t="shared" si="0"/>
        <v>#N/A</v>
      </c>
      <c r="M16" s="39" t="str">
        <f t="shared" si="7"/>
        <v/>
      </c>
      <c r="N16" s="39" t="str">
        <f t="shared" si="3"/>
        <v/>
      </c>
      <c r="O16" t="str">
        <f t="shared" si="8"/>
        <v/>
      </c>
      <c r="P16" t="e">
        <f t="shared" si="9"/>
        <v>#N/A</v>
      </c>
    </row>
    <row r="17" spans="1:16" ht="12.75" x14ac:dyDescent="0.2">
      <c r="A17" s="21" t="s">
        <v>71</v>
      </c>
      <c r="B17">
        <v>201</v>
      </c>
      <c r="C17" t="s">
        <v>34</v>
      </c>
      <c r="F17" s="48"/>
      <c r="G17" s="39" t="str">
        <f t="shared" si="1"/>
        <v/>
      </c>
      <c r="H17" s="39" t="str">
        <f t="shared" si="4"/>
        <v/>
      </c>
      <c r="I17" s="39" t="str">
        <f t="shared" si="5"/>
        <v/>
      </c>
      <c r="J17" s="39" t="str">
        <f t="shared" si="2"/>
        <v/>
      </c>
      <c r="K17" s="39" t="str">
        <f t="shared" si="6"/>
        <v/>
      </c>
      <c r="L17" s="39" t="e">
        <f t="shared" si="0"/>
        <v>#N/A</v>
      </c>
      <c r="M17" s="39" t="str">
        <f t="shared" si="7"/>
        <v/>
      </c>
      <c r="N17" s="39" t="str">
        <f t="shared" si="3"/>
        <v/>
      </c>
      <c r="O17" t="str">
        <f t="shared" si="8"/>
        <v/>
      </c>
      <c r="P17" t="e">
        <f t="shared" si="9"/>
        <v>#N/A</v>
      </c>
    </row>
    <row r="18" spans="1:16" ht="13.5" customHeight="1" x14ac:dyDescent="0.2">
      <c r="A18" s="15" t="s">
        <v>35</v>
      </c>
      <c r="B18">
        <v>250</v>
      </c>
      <c r="C18" t="s">
        <v>36</v>
      </c>
      <c r="F18" s="48"/>
      <c r="G18" s="39" t="str">
        <f t="shared" si="1"/>
        <v/>
      </c>
      <c r="H18" s="39" t="str">
        <f t="shared" si="4"/>
        <v/>
      </c>
      <c r="I18" s="39" t="str">
        <f t="shared" si="5"/>
        <v/>
      </c>
      <c r="J18" s="39" t="str">
        <f t="shared" si="2"/>
        <v/>
      </c>
      <c r="K18" s="39" t="str">
        <f t="shared" si="6"/>
        <v/>
      </c>
      <c r="L18" s="39" t="e">
        <f t="shared" si="0"/>
        <v>#N/A</v>
      </c>
      <c r="M18" s="39" t="str">
        <f t="shared" si="7"/>
        <v/>
      </c>
      <c r="N18" s="39" t="str">
        <f t="shared" si="3"/>
        <v/>
      </c>
      <c r="O18" t="str">
        <f t="shared" si="8"/>
        <v/>
      </c>
      <c r="P18" t="e">
        <f t="shared" si="9"/>
        <v>#N/A</v>
      </c>
    </row>
    <row r="19" spans="1:16" ht="13.5" customHeight="1" x14ac:dyDescent="0.2">
      <c r="A19" s="21" t="s">
        <v>2</v>
      </c>
      <c r="B19">
        <v>251</v>
      </c>
      <c r="C19" t="s">
        <v>36</v>
      </c>
      <c r="F19" s="48"/>
      <c r="G19" s="39" t="str">
        <f t="shared" si="1"/>
        <v/>
      </c>
      <c r="H19" s="39" t="str">
        <f t="shared" si="4"/>
        <v/>
      </c>
      <c r="I19" s="39" t="str">
        <f t="shared" si="5"/>
        <v/>
      </c>
      <c r="J19" s="39" t="str">
        <f t="shared" si="2"/>
        <v/>
      </c>
      <c r="K19" s="39" t="str">
        <f t="shared" si="6"/>
        <v/>
      </c>
      <c r="L19" s="39" t="e">
        <f t="shared" si="0"/>
        <v>#N/A</v>
      </c>
      <c r="M19" s="39" t="str">
        <f t="shared" si="7"/>
        <v/>
      </c>
      <c r="N19" s="39" t="str">
        <f t="shared" si="3"/>
        <v/>
      </c>
      <c r="O19" t="str">
        <f t="shared" si="8"/>
        <v/>
      </c>
      <c r="P19" t="e">
        <f t="shared" si="9"/>
        <v>#N/A</v>
      </c>
    </row>
    <row r="20" spans="1:16" x14ac:dyDescent="0.2">
      <c r="A20" s="15" t="s">
        <v>140</v>
      </c>
      <c r="B20">
        <v>920</v>
      </c>
      <c r="C20" t="s">
        <v>141</v>
      </c>
      <c r="F20" s="48"/>
      <c r="G20" s="39" t="str">
        <f t="shared" si="1"/>
        <v/>
      </c>
      <c r="H20" s="39" t="str">
        <f t="shared" si="4"/>
        <v/>
      </c>
      <c r="I20" s="39" t="str">
        <f t="shared" si="5"/>
        <v/>
      </c>
      <c r="J20" s="39" t="str">
        <f t="shared" si="2"/>
        <v/>
      </c>
      <c r="K20" s="39" t="str">
        <f t="shared" si="6"/>
        <v/>
      </c>
      <c r="L20" s="39" t="e">
        <f t="shared" si="0"/>
        <v>#N/A</v>
      </c>
      <c r="M20" s="39" t="str">
        <f t="shared" si="7"/>
        <v/>
      </c>
      <c r="N20" s="39" t="str">
        <f t="shared" si="3"/>
        <v/>
      </c>
      <c r="O20" t="str">
        <f t="shared" si="8"/>
        <v/>
      </c>
      <c r="P20" t="e">
        <f t="shared" si="9"/>
        <v>#N/A</v>
      </c>
    </row>
    <row r="21" spans="1:16" ht="12.75" x14ac:dyDescent="0.2">
      <c r="A21" s="21" t="s">
        <v>73</v>
      </c>
      <c r="B21">
        <v>921</v>
      </c>
      <c r="C21" t="s">
        <v>141</v>
      </c>
      <c r="F21" s="48"/>
      <c r="G21" s="39" t="str">
        <f t="shared" si="1"/>
        <v/>
      </c>
      <c r="H21" s="39" t="str">
        <f t="shared" si="4"/>
        <v/>
      </c>
      <c r="I21" s="39" t="str">
        <f t="shared" si="5"/>
        <v/>
      </c>
      <c r="J21" s="39" t="str">
        <f t="shared" si="2"/>
        <v/>
      </c>
      <c r="K21" s="39" t="str">
        <f t="shared" si="6"/>
        <v/>
      </c>
      <c r="L21" s="39" t="e">
        <f t="shared" si="0"/>
        <v>#N/A</v>
      </c>
      <c r="M21" s="39" t="str">
        <f t="shared" si="7"/>
        <v/>
      </c>
      <c r="N21" s="39" t="str">
        <f t="shared" si="3"/>
        <v/>
      </c>
      <c r="O21" t="str">
        <f t="shared" si="8"/>
        <v/>
      </c>
      <c r="P21" t="e">
        <f t="shared" si="9"/>
        <v>#N/A</v>
      </c>
    </row>
    <row r="22" spans="1:16" x14ac:dyDescent="0.2">
      <c r="A22" s="15" t="s">
        <v>142</v>
      </c>
      <c r="B22">
        <v>300</v>
      </c>
      <c r="C22" t="s">
        <v>143</v>
      </c>
      <c r="F22" s="48"/>
      <c r="G22" s="39" t="str">
        <f t="shared" si="1"/>
        <v/>
      </c>
      <c r="H22" s="39" t="str">
        <f t="shared" si="4"/>
        <v/>
      </c>
      <c r="I22" s="39" t="str">
        <f t="shared" si="5"/>
        <v/>
      </c>
      <c r="J22" s="39" t="str">
        <f t="shared" si="2"/>
        <v/>
      </c>
      <c r="K22" s="39" t="str">
        <f t="shared" si="6"/>
        <v/>
      </c>
      <c r="L22" s="39" t="e">
        <f t="shared" si="0"/>
        <v>#N/A</v>
      </c>
      <c r="M22" s="39" t="str">
        <f t="shared" si="7"/>
        <v/>
      </c>
      <c r="N22" s="39" t="str">
        <f t="shared" si="3"/>
        <v/>
      </c>
      <c r="O22" t="str">
        <f t="shared" si="8"/>
        <v/>
      </c>
      <c r="P22" t="e">
        <f t="shared" si="9"/>
        <v>#N/A</v>
      </c>
    </row>
    <row r="23" spans="1:16" ht="12.75" x14ac:dyDescent="0.2">
      <c r="A23" s="21" t="s">
        <v>74</v>
      </c>
      <c r="B23">
        <v>301</v>
      </c>
      <c r="C23" t="s">
        <v>143</v>
      </c>
      <c r="F23" s="48"/>
      <c r="G23" s="39" t="str">
        <f t="shared" si="1"/>
        <v/>
      </c>
      <c r="H23" s="39" t="str">
        <f t="shared" si="4"/>
        <v/>
      </c>
      <c r="I23" s="39" t="str">
        <f t="shared" si="5"/>
        <v/>
      </c>
      <c r="J23" s="39" t="str">
        <f t="shared" si="2"/>
        <v/>
      </c>
      <c r="K23" s="39" t="str">
        <f t="shared" si="6"/>
        <v/>
      </c>
      <c r="L23" s="39" t="e">
        <f t="shared" si="0"/>
        <v>#N/A</v>
      </c>
      <c r="M23" s="39" t="str">
        <f t="shared" si="7"/>
        <v/>
      </c>
      <c r="N23" s="39" t="str">
        <f t="shared" si="3"/>
        <v/>
      </c>
      <c r="O23" t="str">
        <f t="shared" si="8"/>
        <v/>
      </c>
      <c r="P23" t="e">
        <f t="shared" si="9"/>
        <v>#N/A</v>
      </c>
    </row>
    <row r="24" spans="1:16" x14ac:dyDescent="0.2">
      <c r="A24" s="15" t="s">
        <v>60</v>
      </c>
      <c r="B24">
        <v>302</v>
      </c>
      <c r="C24" t="s">
        <v>61</v>
      </c>
      <c r="F24" s="48"/>
      <c r="G24" s="39" t="str">
        <f t="shared" si="1"/>
        <v/>
      </c>
      <c r="H24" s="39" t="str">
        <f t="shared" si="4"/>
        <v/>
      </c>
      <c r="I24" s="39" t="str">
        <f t="shared" si="5"/>
        <v/>
      </c>
      <c r="J24" s="39" t="str">
        <f t="shared" si="2"/>
        <v/>
      </c>
      <c r="K24" s="39" t="str">
        <f t="shared" si="6"/>
        <v/>
      </c>
      <c r="L24" s="39" t="e">
        <f t="shared" si="0"/>
        <v>#N/A</v>
      </c>
      <c r="M24" s="39" t="str">
        <f t="shared" si="7"/>
        <v/>
      </c>
      <c r="N24" s="39" t="str">
        <f t="shared" si="3"/>
        <v/>
      </c>
      <c r="O24" t="str">
        <f t="shared" si="8"/>
        <v/>
      </c>
      <c r="P24" t="e">
        <f t="shared" si="9"/>
        <v>#N/A</v>
      </c>
    </row>
    <row r="25" spans="1:16" ht="12.75" x14ac:dyDescent="0.2">
      <c r="A25" s="21" t="s">
        <v>75</v>
      </c>
      <c r="B25">
        <v>303</v>
      </c>
      <c r="C25" t="s">
        <v>61</v>
      </c>
      <c r="F25" s="48"/>
      <c r="G25" s="39" t="str">
        <f t="shared" si="1"/>
        <v/>
      </c>
      <c r="H25" s="39" t="str">
        <f t="shared" si="4"/>
        <v/>
      </c>
      <c r="I25" s="39" t="str">
        <f t="shared" si="5"/>
        <v/>
      </c>
      <c r="J25" s="39" t="str">
        <f t="shared" si="2"/>
        <v/>
      </c>
      <c r="K25" s="39" t="str">
        <f t="shared" si="6"/>
        <v/>
      </c>
      <c r="L25" s="39" t="e">
        <f t="shared" si="0"/>
        <v>#N/A</v>
      </c>
      <c r="M25" s="39" t="str">
        <f t="shared" si="7"/>
        <v/>
      </c>
      <c r="N25" s="39" t="str">
        <f t="shared" si="3"/>
        <v/>
      </c>
      <c r="O25" t="str">
        <f t="shared" si="8"/>
        <v/>
      </c>
      <c r="P25" t="e">
        <f t="shared" si="9"/>
        <v>#N/A</v>
      </c>
    </row>
    <row r="26" spans="1:16" x14ac:dyDescent="0.2">
      <c r="A26" s="15" t="s">
        <v>144</v>
      </c>
      <c r="B26">
        <v>350</v>
      </c>
      <c r="C26" t="s">
        <v>145</v>
      </c>
      <c r="F26" s="48"/>
      <c r="G26" s="39" t="str">
        <f t="shared" si="1"/>
        <v/>
      </c>
      <c r="H26" s="39" t="str">
        <f t="shared" si="4"/>
        <v/>
      </c>
      <c r="I26" s="39" t="str">
        <f t="shared" si="5"/>
        <v/>
      </c>
      <c r="J26" s="39" t="str">
        <f t="shared" si="2"/>
        <v/>
      </c>
      <c r="K26" s="39" t="str">
        <f t="shared" si="6"/>
        <v/>
      </c>
      <c r="L26" s="39" t="e">
        <f t="shared" si="0"/>
        <v>#N/A</v>
      </c>
      <c r="M26" s="39" t="str">
        <f t="shared" si="7"/>
        <v/>
      </c>
      <c r="N26" s="39" t="str">
        <f t="shared" si="3"/>
        <v/>
      </c>
      <c r="O26" t="str">
        <f t="shared" si="8"/>
        <v/>
      </c>
      <c r="P26" t="e">
        <f t="shared" si="9"/>
        <v>#N/A</v>
      </c>
    </row>
    <row r="27" spans="1:16" ht="12.75" x14ac:dyDescent="0.2">
      <c r="A27" s="21" t="s">
        <v>72</v>
      </c>
      <c r="B27">
        <v>351</v>
      </c>
      <c r="C27" t="s">
        <v>145</v>
      </c>
      <c r="F27" s="48"/>
      <c r="G27" s="39" t="str">
        <f t="shared" si="1"/>
        <v/>
      </c>
      <c r="H27" s="39" t="str">
        <f t="shared" si="4"/>
        <v/>
      </c>
      <c r="I27" s="39" t="str">
        <f t="shared" si="5"/>
        <v/>
      </c>
      <c r="J27" s="39" t="str">
        <f t="shared" si="2"/>
        <v/>
      </c>
      <c r="K27" s="39" t="str">
        <f t="shared" si="6"/>
        <v/>
      </c>
      <c r="L27" s="39" t="e">
        <f t="shared" si="0"/>
        <v>#N/A</v>
      </c>
      <c r="M27" s="39" t="str">
        <f t="shared" si="7"/>
        <v/>
      </c>
      <c r="N27" s="39" t="str">
        <f t="shared" si="3"/>
        <v/>
      </c>
      <c r="O27" t="str">
        <f t="shared" si="8"/>
        <v/>
      </c>
      <c r="P27" t="e">
        <f t="shared" si="9"/>
        <v>#N/A</v>
      </c>
    </row>
    <row r="28" spans="1:16" x14ac:dyDescent="0.2">
      <c r="A28" s="15" t="s">
        <v>147</v>
      </c>
      <c r="B28">
        <v>400</v>
      </c>
      <c r="C28" t="s">
        <v>148</v>
      </c>
      <c r="F28" s="48"/>
      <c r="G28" s="39" t="str">
        <f t="shared" si="1"/>
        <v/>
      </c>
      <c r="H28" s="39" t="str">
        <f t="shared" si="4"/>
        <v/>
      </c>
      <c r="I28" s="39" t="str">
        <f t="shared" si="5"/>
        <v/>
      </c>
      <c r="J28" s="39" t="str">
        <f t="shared" si="2"/>
        <v/>
      </c>
      <c r="K28" s="39" t="str">
        <f t="shared" si="6"/>
        <v/>
      </c>
      <c r="L28" s="39" t="e">
        <f t="shared" si="0"/>
        <v>#N/A</v>
      </c>
      <c r="M28" s="39" t="str">
        <f t="shared" si="7"/>
        <v/>
      </c>
      <c r="N28" s="39" t="str">
        <f t="shared" si="3"/>
        <v/>
      </c>
      <c r="O28" t="str">
        <f t="shared" si="8"/>
        <v/>
      </c>
      <c r="P28" t="e">
        <f t="shared" si="9"/>
        <v>#N/A</v>
      </c>
    </row>
    <row r="29" spans="1:16" ht="12.75" x14ac:dyDescent="0.2">
      <c r="A29" s="21" t="s">
        <v>76</v>
      </c>
      <c r="B29">
        <v>401</v>
      </c>
      <c r="C29" t="s">
        <v>148</v>
      </c>
      <c r="F29" s="48"/>
      <c r="G29" s="39" t="str">
        <f t="shared" si="1"/>
        <v/>
      </c>
      <c r="H29" s="39" t="str">
        <f t="shared" si="4"/>
        <v/>
      </c>
      <c r="I29" s="39" t="str">
        <f t="shared" si="5"/>
        <v/>
      </c>
      <c r="J29" s="39" t="str">
        <f t="shared" si="2"/>
        <v/>
      </c>
      <c r="K29" s="39" t="str">
        <f t="shared" si="6"/>
        <v/>
      </c>
      <c r="L29" s="39" t="e">
        <f t="shared" si="0"/>
        <v>#N/A</v>
      </c>
      <c r="M29" s="39" t="str">
        <f t="shared" si="7"/>
        <v/>
      </c>
      <c r="N29" s="39" t="str">
        <f t="shared" si="3"/>
        <v/>
      </c>
      <c r="O29" t="str">
        <f t="shared" si="8"/>
        <v/>
      </c>
      <c r="P29" t="e">
        <f t="shared" si="9"/>
        <v>#N/A</v>
      </c>
    </row>
    <row r="30" spans="1:16" x14ac:dyDescent="0.2">
      <c r="A30" s="15" t="s">
        <v>150</v>
      </c>
      <c r="B30">
        <v>500</v>
      </c>
      <c r="C30" t="s">
        <v>151</v>
      </c>
      <c r="F30" s="48"/>
      <c r="G30" s="39" t="str">
        <f t="shared" si="1"/>
        <v/>
      </c>
      <c r="H30" s="39" t="str">
        <f t="shared" si="4"/>
        <v/>
      </c>
      <c r="I30" s="39" t="str">
        <f t="shared" si="5"/>
        <v/>
      </c>
      <c r="J30" s="39" t="str">
        <f t="shared" si="2"/>
        <v/>
      </c>
      <c r="K30" s="39" t="str">
        <f t="shared" si="6"/>
        <v/>
      </c>
      <c r="L30" s="39" t="e">
        <f t="shared" si="0"/>
        <v>#N/A</v>
      </c>
      <c r="M30" s="39" t="str">
        <f t="shared" si="7"/>
        <v/>
      </c>
      <c r="N30" s="39" t="str">
        <f t="shared" si="3"/>
        <v/>
      </c>
      <c r="O30" t="str">
        <f t="shared" si="8"/>
        <v/>
      </c>
      <c r="P30" t="e">
        <f t="shared" si="9"/>
        <v>#N/A</v>
      </c>
    </row>
    <row r="31" spans="1:16" ht="12.75" x14ac:dyDescent="0.2">
      <c r="A31" s="21" t="s">
        <v>77</v>
      </c>
      <c r="B31">
        <v>501</v>
      </c>
      <c r="C31" t="s">
        <v>151</v>
      </c>
      <c r="F31" s="48"/>
      <c r="G31" s="39" t="str">
        <f t="shared" si="1"/>
        <v/>
      </c>
      <c r="H31" s="39" t="str">
        <f t="shared" si="4"/>
        <v/>
      </c>
      <c r="I31" s="39" t="str">
        <f t="shared" si="5"/>
        <v/>
      </c>
      <c r="J31" s="39" t="str">
        <f t="shared" si="2"/>
        <v/>
      </c>
      <c r="K31" s="39" t="str">
        <f t="shared" si="6"/>
        <v/>
      </c>
      <c r="L31" s="39" t="e">
        <f t="shared" si="0"/>
        <v>#N/A</v>
      </c>
      <c r="M31" s="39" t="str">
        <f t="shared" si="7"/>
        <v/>
      </c>
      <c r="N31" s="39" t="str">
        <f t="shared" si="3"/>
        <v/>
      </c>
      <c r="O31" t="str">
        <f t="shared" si="8"/>
        <v/>
      </c>
      <c r="P31" t="e">
        <f t="shared" si="9"/>
        <v>#N/A</v>
      </c>
    </row>
    <row r="32" spans="1:16" x14ac:dyDescent="0.2">
      <c r="A32" s="15" t="s">
        <v>153</v>
      </c>
      <c r="B32">
        <v>502</v>
      </c>
      <c r="C32" t="s">
        <v>154</v>
      </c>
      <c r="F32" s="48"/>
      <c r="G32" s="39" t="str">
        <f t="shared" si="1"/>
        <v/>
      </c>
      <c r="H32" s="39" t="str">
        <f t="shared" si="4"/>
        <v/>
      </c>
      <c r="I32" s="39" t="str">
        <f t="shared" si="5"/>
        <v/>
      </c>
      <c r="J32" s="39" t="str">
        <f t="shared" si="2"/>
        <v/>
      </c>
      <c r="K32" s="39" t="str">
        <f t="shared" si="6"/>
        <v/>
      </c>
      <c r="L32" s="39" t="e">
        <f t="shared" si="0"/>
        <v>#N/A</v>
      </c>
      <c r="M32" s="39" t="str">
        <f t="shared" si="7"/>
        <v/>
      </c>
      <c r="N32" s="39" t="str">
        <f t="shared" si="3"/>
        <v/>
      </c>
      <c r="O32" t="str">
        <f t="shared" si="8"/>
        <v/>
      </c>
      <c r="P32" t="e">
        <f t="shared" si="9"/>
        <v>#N/A</v>
      </c>
    </row>
    <row r="33" spans="1:16" ht="12.75" x14ac:dyDescent="0.2">
      <c r="A33" s="21" t="s">
        <v>78</v>
      </c>
      <c r="B33">
        <v>503</v>
      </c>
      <c r="C33" t="s">
        <v>154</v>
      </c>
      <c r="F33" s="48"/>
      <c r="G33" s="39" t="str">
        <f t="shared" si="1"/>
        <v/>
      </c>
      <c r="H33" s="39" t="str">
        <f t="shared" si="4"/>
        <v/>
      </c>
      <c r="I33" s="39" t="str">
        <f t="shared" si="5"/>
        <v/>
      </c>
      <c r="J33" s="39" t="str">
        <f t="shared" si="2"/>
        <v/>
      </c>
      <c r="K33" s="39" t="str">
        <f t="shared" si="6"/>
        <v/>
      </c>
      <c r="L33" s="39" t="e">
        <f t="shared" si="0"/>
        <v>#N/A</v>
      </c>
      <c r="M33" s="39" t="str">
        <f t="shared" si="7"/>
        <v/>
      </c>
      <c r="N33" s="39" t="str">
        <f t="shared" si="3"/>
        <v/>
      </c>
      <c r="O33" t="str">
        <f t="shared" si="8"/>
        <v/>
      </c>
      <c r="P33" t="e">
        <f t="shared" si="9"/>
        <v>#N/A</v>
      </c>
    </row>
    <row r="34" spans="1:16" x14ac:dyDescent="0.2">
      <c r="A34" s="15" t="s">
        <v>156</v>
      </c>
      <c r="B34">
        <v>504</v>
      </c>
      <c r="C34" t="s">
        <v>157</v>
      </c>
      <c r="F34" s="48"/>
      <c r="G34" s="39" t="str">
        <f t="shared" si="1"/>
        <v/>
      </c>
      <c r="H34" s="39" t="str">
        <f t="shared" si="4"/>
        <v/>
      </c>
      <c r="I34" s="39" t="str">
        <f t="shared" si="5"/>
        <v/>
      </c>
      <c r="J34" s="39" t="str">
        <f t="shared" si="2"/>
        <v/>
      </c>
      <c r="K34" s="39" t="str">
        <f t="shared" si="6"/>
        <v/>
      </c>
      <c r="L34" s="39" t="e">
        <f t="shared" si="0"/>
        <v>#N/A</v>
      </c>
      <c r="M34" s="39" t="str">
        <f t="shared" si="7"/>
        <v/>
      </c>
      <c r="N34" s="39" t="str">
        <f t="shared" si="3"/>
        <v/>
      </c>
      <c r="O34" t="str">
        <f t="shared" si="8"/>
        <v/>
      </c>
      <c r="P34" t="e">
        <f t="shared" si="9"/>
        <v>#N/A</v>
      </c>
    </row>
    <row r="35" spans="1:16" ht="12.75" x14ac:dyDescent="0.2">
      <c r="A35" s="21" t="s">
        <v>79</v>
      </c>
      <c r="B35">
        <v>505</v>
      </c>
      <c r="C35" t="s">
        <v>157</v>
      </c>
      <c r="F35" s="48"/>
      <c r="G35" s="39" t="str">
        <f t="shared" si="1"/>
        <v/>
      </c>
      <c r="H35" s="39" t="str">
        <f t="shared" si="4"/>
        <v/>
      </c>
      <c r="I35" s="39" t="str">
        <f t="shared" si="5"/>
        <v/>
      </c>
      <c r="J35" s="39" t="str">
        <f t="shared" si="2"/>
        <v/>
      </c>
      <c r="K35" s="39" t="str">
        <f t="shared" si="6"/>
        <v/>
      </c>
      <c r="L35" s="39" t="e">
        <f t="shared" si="0"/>
        <v>#N/A</v>
      </c>
      <c r="M35" s="39" t="str">
        <f t="shared" si="7"/>
        <v/>
      </c>
      <c r="N35" s="39" t="str">
        <f t="shared" si="3"/>
        <v/>
      </c>
      <c r="O35" t="str">
        <f t="shared" si="8"/>
        <v/>
      </c>
      <c r="P35" t="e">
        <f t="shared" si="9"/>
        <v>#N/A</v>
      </c>
    </row>
    <row r="36" spans="1:16" x14ac:dyDescent="0.2">
      <c r="A36" s="15" t="s">
        <v>158</v>
      </c>
      <c r="B36">
        <v>530</v>
      </c>
      <c r="C36" t="s">
        <v>159</v>
      </c>
      <c r="F36" s="48"/>
      <c r="G36" s="39" t="str">
        <f t="shared" si="1"/>
        <v/>
      </c>
      <c r="H36" s="39" t="str">
        <f t="shared" si="4"/>
        <v/>
      </c>
      <c r="I36" s="39" t="str">
        <f t="shared" si="5"/>
        <v/>
      </c>
      <c r="J36" s="39" t="str">
        <f t="shared" si="2"/>
        <v/>
      </c>
      <c r="K36" s="39" t="str">
        <f t="shared" si="6"/>
        <v/>
      </c>
      <c r="L36" s="39" t="e">
        <f t="shared" si="0"/>
        <v>#N/A</v>
      </c>
      <c r="M36" s="39" t="str">
        <f t="shared" si="7"/>
        <v/>
      </c>
      <c r="N36" s="39" t="str">
        <f t="shared" si="3"/>
        <v/>
      </c>
      <c r="O36" t="str">
        <f t="shared" si="8"/>
        <v/>
      </c>
      <c r="P36" t="e">
        <f t="shared" si="9"/>
        <v>#N/A</v>
      </c>
    </row>
    <row r="37" spans="1:16" ht="12.75" x14ac:dyDescent="0.2">
      <c r="A37" s="21" t="s">
        <v>80</v>
      </c>
      <c r="B37">
        <v>531</v>
      </c>
      <c r="C37" t="s">
        <v>159</v>
      </c>
      <c r="F37" s="48"/>
      <c r="G37" s="39" t="str">
        <f t="shared" si="1"/>
        <v/>
      </c>
      <c r="H37" s="39" t="str">
        <f t="shared" si="4"/>
        <v/>
      </c>
      <c r="I37" s="39" t="str">
        <f t="shared" si="5"/>
        <v/>
      </c>
      <c r="J37" s="39" t="str">
        <f t="shared" si="2"/>
        <v/>
      </c>
      <c r="K37" s="39" t="str">
        <f t="shared" si="6"/>
        <v/>
      </c>
      <c r="L37" s="39" t="e">
        <f t="shared" si="0"/>
        <v>#N/A</v>
      </c>
      <c r="M37" s="39" t="str">
        <f t="shared" si="7"/>
        <v/>
      </c>
      <c r="N37" s="39" t="str">
        <f t="shared" si="3"/>
        <v/>
      </c>
      <c r="O37" t="str">
        <f t="shared" si="8"/>
        <v/>
      </c>
      <c r="P37" t="e">
        <f t="shared" si="9"/>
        <v>#N/A</v>
      </c>
    </row>
    <row r="38" spans="1:16" x14ac:dyDescent="0.2">
      <c r="A38" s="15" t="s">
        <v>57</v>
      </c>
      <c r="B38">
        <v>532</v>
      </c>
      <c r="C38" t="s">
        <v>58</v>
      </c>
      <c r="F38" s="48"/>
      <c r="G38" s="39" t="str">
        <f t="shared" si="1"/>
        <v/>
      </c>
      <c r="H38" s="39" t="str">
        <f t="shared" si="4"/>
        <v/>
      </c>
      <c r="I38" s="39" t="str">
        <f t="shared" si="5"/>
        <v/>
      </c>
      <c r="J38" s="39" t="str">
        <f t="shared" si="2"/>
        <v/>
      </c>
      <c r="K38" s="39" t="str">
        <f t="shared" si="6"/>
        <v/>
      </c>
      <c r="L38" s="39" t="e">
        <f t="shared" si="0"/>
        <v>#N/A</v>
      </c>
      <c r="M38" s="39" t="str">
        <f t="shared" si="7"/>
        <v/>
      </c>
      <c r="N38" s="39" t="str">
        <f t="shared" si="3"/>
        <v/>
      </c>
      <c r="O38" t="str">
        <f t="shared" si="8"/>
        <v/>
      </c>
      <c r="P38" t="e">
        <f t="shared" si="9"/>
        <v>#N/A</v>
      </c>
    </row>
    <row r="39" spans="1:16" ht="12.75" x14ac:dyDescent="0.2">
      <c r="A39" s="21" t="s">
        <v>81</v>
      </c>
      <c r="B39">
        <v>533</v>
      </c>
      <c r="C39" t="s">
        <v>58</v>
      </c>
      <c r="F39" s="48"/>
      <c r="G39" s="39" t="str">
        <f t="shared" si="1"/>
        <v/>
      </c>
      <c r="H39" s="39" t="str">
        <f t="shared" si="4"/>
        <v/>
      </c>
      <c r="I39" s="39" t="str">
        <f t="shared" si="5"/>
        <v/>
      </c>
      <c r="J39" s="39" t="str">
        <f>LEFT(I39,1)</f>
        <v/>
      </c>
      <c r="K39" s="39" t="str">
        <f>IF(J39="R",J39,(IF(I39="P",J39,IF(J39="E",J39,I39))))</f>
        <v/>
      </c>
      <c r="L39" s="39" t="e">
        <f t="shared" si="0"/>
        <v>#N/A</v>
      </c>
      <c r="M39" s="39" t="str">
        <f t="shared" si="7"/>
        <v/>
      </c>
      <c r="N39" s="39" t="str">
        <f t="shared" si="3"/>
        <v/>
      </c>
      <c r="O39" t="str">
        <f t="shared" si="8"/>
        <v/>
      </c>
      <c r="P39" t="e">
        <f t="shared" si="9"/>
        <v>#N/A</v>
      </c>
    </row>
    <row r="40" spans="1:16" x14ac:dyDescent="0.2">
      <c r="A40" s="15" t="s">
        <v>352</v>
      </c>
      <c r="B40">
        <v>534</v>
      </c>
      <c r="C40" t="s">
        <v>236</v>
      </c>
      <c r="F40" s="48"/>
      <c r="G40" s="39" t="str">
        <f t="shared" si="1"/>
        <v/>
      </c>
      <c r="H40" s="39" t="str">
        <f t="shared" si="4"/>
        <v/>
      </c>
      <c r="I40" s="39" t="str">
        <f t="shared" si="5"/>
        <v/>
      </c>
      <c r="J40" s="39" t="str">
        <f>LEFT(I40,1)</f>
        <v/>
      </c>
      <c r="K40" s="39" t="str">
        <f>IF(J40="R",J40,(IF(I40="P",J40,IF(J40="E",J40,I40))))</f>
        <v/>
      </c>
      <c r="L40" s="39" t="e">
        <f t="shared" si="0"/>
        <v>#N/A</v>
      </c>
      <c r="M40" s="39" t="str">
        <f t="shared" si="7"/>
        <v/>
      </c>
      <c r="N40" s="39" t="str">
        <f t="shared" si="3"/>
        <v/>
      </c>
      <c r="O40" t="str">
        <f t="shared" si="8"/>
        <v/>
      </c>
      <c r="P40" t="e">
        <f t="shared" si="9"/>
        <v>#N/A</v>
      </c>
    </row>
    <row r="41" spans="1:16" ht="12.75" x14ac:dyDescent="0.2">
      <c r="A41" s="21" t="s">
        <v>353</v>
      </c>
      <c r="B41">
        <v>535</v>
      </c>
      <c r="C41" t="s">
        <v>236</v>
      </c>
      <c r="F41" s="48"/>
      <c r="G41" s="39" t="str">
        <f t="shared" si="1"/>
        <v/>
      </c>
      <c r="H41" s="39" t="str">
        <f t="shared" si="4"/>
        <v/>
      </c>
      <c r="I41" s="39" t="str">
        <f t="shared" si="5"/>
        <v/>
      </c>
      <c r="J41" s="39" t="str">
        <f>LEFT(I41,1)</f>
        <v/>
      </c>
      <c r="K41" s="39" t="str">
        <f>IF(J41="R",J41,(IF(I41="P",J41,IF(J41="E",J41,I41))))</f>
        <v/>
      </c>
      <c r="L41" s="39" t="e">
        <f t="shared" si="0"/>
        <v>#N/A</v>
      </c>
      <c r="M41" s="39" t="str">
        <f t="shared" si="7"/>
        <v/>
      </c>
      <c r="N41" s="39" t="str">
        <f t="shared" si="3"/>
        <v/>
      </c>
      <c r="O41" t="str">
        <f t="shared" si="8"/>
        <v/>
      </c>
      <c r="P41" t="e">
        <f t="shared" si="9"/>
        <v>#N/A</v>
      </c>
    </row>
    <row r="42" spans="1:16" x14ac:dyDescent="0.2">
      <c r="A42" s="15" t="s">
        <v>160</v>
      </c>
      <c r="B42">
        <v>600</v>
      </c>
      <c r="C42" t="s">
        <v>161</v>
      </c>
      <c r="F42" s="48"/>
      <c r="G42" s="39" t="str">
        <f t="shared" ref="G42:G48" si="10">LEFT(F42,2)</f>
        <v/>
      </c>
      <c r="H42" s="39" t="str">
        <f t="shared" ref="H42:H48" si="11">LEFT(F42,3)</f>
        <v/>
      </c>
      <c r="I42" s="39" t="str">
        <f t="shared" si="5"/>
        <v/>
      </c>
      <c r="J42" s="39" t="str">
        <f t="shared" si="2"/>
        <v/>
      </c>
      <c r="K42" s="39" t="str">
        <f t="shared" si="6"/>
        <v/>
      </c>
      <c r="L42" s="39" t="e">
        <f t="shared" si="0"/>
        <v>#N/A</v>
      </c>
      <c r="M42" s="39" t="str">
        <f t="shared" si="7"/>
        <v/>
      </c>
      <c r="N42" s="39" t="str">
        <f t="shared" si="3"/>
        <v/>
      </c>
      <c r="O42" t="str">
        <f t="shared" ref="O42:O48" si="12">RIGHT(F42,4)</f>
        <v/>
      </c>
      <c r="P42" t="e">
        <f t="shared" si="9"/>
        <v>#N/A</v>
      </c>
    </row>
    <row r="43" spans="1:16" ht="12.75" x14ac:dyDescent="0.2">
      <c r="A43" s="21" t="s">
        <v>82</v>
      </c>
      <c r="B43">
        <v>601</v>
      </c>
      <c r="C43" t="s">
        <v>161</v>
      </c>
      <c r="F43" s="48"/>
      <c r="G43" s="39" t="str">
        <f t="shared" si="10"/>
        <v/>
      </c>
      <c r="H43" s="39" t="str">
        <f t="shared" si="11"/>
        <v/>
      </c>
      <c r="I43" s="39" t="str">
        <f t="shared" si="5"/>
        <v/>
      </c>
      <c r="J43" s="39" t="str">
        <f t="shared" si="2"/>
        <v/>
      </c>
      <c r="K43" s="39" t="str">
        <f t="shared" si="6"/>
        <v/>
      </c>
      <c r="L43" s="39" t="e">
        <f t="shared" si="0"/>
        <v>#N/A</v>
      </c>
      <c r="M43" s="39" t="str">
        <f t="shared" si="7"/>
        <v/>
      </c>
      <c r="N43" s="39" t="str">
        <f t="shared" si="3"/>
        <v/>
      </c>
      <c r="O43" t="str">
        <f t="shared" si="12"/>
        <v/>
      </c>
      <c r="P43" t="e">
        <f t="shared" si="9"/>
        <v>#N/A</v>
      </c>
    </row>
    <row r="44" spans="1:16" x14ac:dyDescent="0.2">
      <c r="A44" s="15" t="s">
        <v>162</v>
      </c>
      <c r="B44">
        <v>602</v>
      </c>
      <c r="C44" t="s">
        <v>163</v>
      </c>
      <c r="F44" s="48"/>
      <c r="G44" s="39" t="str">
        <f t="shared" si="10"/>
        <v/>
      </c>
      <c r="H44" s="39" t="str">
        <f t="shared" si="11"/>
        <v/>
      </c>
      <c r="I44" s="39" t="str">
        <f t="shared" si="5"/>
        <v/>
      </c>
      <c r="J44" s="39" t="str">
        <f t="shared" si="2"/>
        <v/>
      </c>
      <c r="K44" s="39" t="str">
        <f t="shared" si="6"/>
        <v/>
      </c>
      <c r="L44" s="39" t="e">
        <f t="shared" si="0"/>
        <v>#N/A</v>
      </c>
      <c r="M44" s="39" t="str">
        <f t="shared" si="7"/>
        <v/>
      </c>
      <c r="N44" s="39" t="str">
        <f t="shared" si="3"/>
        <v/>
      </c>
      <c r="O44" t="str">
        <f t="shared" si="12"/>
        <v/>
      </c>
      <c r="P44" t="e">
        <f t="shared" si="9"/>
        <v>#N/A</v>
      </c>
    </row>
    <row r="45" spans="1:16" ht="12.75" x14ac:dyDescent="0.2">
      <c r="A45" s="21" t="s">
        <v>83</v>
      </c>
      <c r="B45">
        <v>603</v>
      </c>
      <c r="C45" t="s">
        <v>163</v>
      </c>
      <c r="F45" s="48"/>
      <c r="G45" s="39" t="str">
        <f t="shared" si="10"/>
        <v/>
      </c>
      <c r="H45" s="39" t="str">
        <f t="shared" si="11"/>
        <v/>
      </c>
      <c r="I45" s="39" t="str">
        <f t="shared" si="5"/>
        <v/>
      </c>
      <c r="J45" s="39" t="str">
        <f t="shared" si="2"/>
        <v/>
      </c>
      <c r="K45" s="39" t="str">
        <f t="shared" si="6"/>
        <v/>
      </c>
      <c r="L45" s="39" t="e">
        <f t="shared" si="0"/>
        <v>#N/A</v>
      </c>
      <c r="M45" s="39" t="str">
        <f t="shared" si="7"/>
        <v/>
      </c>
      <c r="N45" s="39" t="str">
        <f t="shared" si="3"/>
        <v/>
      </c>
      <c r="O45" t="str">
        <f t="shared" si="12"/>
        <v/>
      </c>
      <c r="P45" t="e">
        <f t="shared" si="9"/>
        <v>#N/A</v>
      </c>
    </row>
    <row r="46" spans="1:16" x14ac:dyDescent="0.2">
      <c r="A46" s="15" t="s">
        <v>46</v>
      </c>
      <c r="B46">
        <v>604</v>
      </c>
      <c r="C46" t="s">
        <v>175</v>
      </c>
      <c r="F46" s="48"/>
      <c r="G46" s="39" t="str">
        <f t="shared" si="10"/>
        <v/>
      </c>
      <c r="H46" s="39" t="str">
        <f t="shared" si="11"/>
        <v/>
      </c>
      <c r="I46" s="39" t="str">
        <f t="shared" si="5"/>
        <v/>
      </c>
      <c r="J46" s="39" t="str">
        <f t="shared" si="2"/>
        <v/>
      </c>
      <c r="K46" s="39" t="str">
        <f t="shared" si="6"/>
        <v/>
      </c>
      <c r="L46" s="39" t="e">
        <f t="shared" si="0"/>
        <v>#N/A</v>
      </c>
      <c r="M46" s="39" t="str">
        <f t="shared" si="7"/>
        <v/>
      </c>
      <c r="N46" s="39" t="str">
        <f t="shared" si="3"/>
        <v/>
      </c>
      <c r="O46" t="str">
        <f t="shared" si="12"/>
        <v/>
      </c>
      <c r="P46" t="e">
        <f t="shared" si="9"/>
        <v>#N/A</v>
      </c>
    </row>
    <row r="47" spans="1:16" ht="12.75" x14ac:dyDescent="0.2">
      <c r="A47" s="21" t="s">
        <v>84</v>
      </c>
      <c r="B47">
        <v>605</v>
      </c>
      <c r="C47" t="s">
        <v>175</v>
      </c>
      <c r="F47" s="48"/>
      <c r="G47" s="39" t="str">
        <f t="shared" si="10"/>
        <v/>
      </c>
      <c r="H47" s="39" t="str">
        <f t="shared" si="11"/>
        <v/>
      </c>
      <c r="I47" s="39" t="str">
        <f t="shared" si="5"/>
        <v/>
      </c>
      <c r="J47" s="39" t="str">
        <f t="shared" si="2"/>
        <v/>
      </c>
      <c r="K47" s="39" t="str">
        <f t="shared" si="6"/>
        <v/>
      </c>
      <c r="L47" s="39" t="e">
        <f t="shared" si="0"/>
        <v>#N/A</v>
      </c>
      <c r="M47" s="39" t="str">
        <f t="shared" si="7"/>
        <v/>
      </c>
      <c r="N47" s="39" t="str">
        <f t="shared" si="3"/>
        <v/>
      </c>
      <c r="O47" t="str">
        <f t="shared" si="12"/>
        <v/>
      </c>
      <c r="P47" t="e">
        <f t="shared" si="9"/>
        <v>#N/A</v>
      </c>
    </row>
    <row r="48" spans="1:16" x14ac:dyDescent="0.2">
      <c r="A48" s="15" t="s">
        <v>164</v>
      </c>
      <c r="B48">
        <v>606</v>
      </c>
      <c r="C48" t="s">
        <v>165</v>
      </c>
      <c r="F48" s="48"/>
      <c r="G48" s="39" t="str">
        <f t="shared" si="10"/>
        <v/>
      </c>
      <c r="H48" s="39" t="str">
        <f t="shared" si="11"/>
        <v/>
      </c>
      <c r="I48" s="39" t="str">
        <f t="shared" si="5"/>
        <v/>
      </c>
      <c r="J48" s="39" t="str">
        <f t="shared" si="2"/>
        <v/>
      </c>
      <c r="K48" s="39" t="str">
        <f t="shared" si="6"/>
        <v/>
      </c>
      <c r="L48" s="39" t="e">
        <f t="shared" si="0"/>
        <v>#N/A</v>
      </c>
      <c r="M48" s="39" t="str">
        <f t="shared" si="7"/>
        <v/>
      </c>
      <c r="N48" s="39" t="str">
        <f t="shared" si="3"/>
        <v/>
      </c>
      <c r="O48" t="str">
        <f t="shared" si="12"/>
        <v/>
      </c>
      <c r="P48" t="e">
        <f t="shared" si="9"/>
        <v>#N/A</v>
      </c>
    </row>
    <row r="49" spans="1:16" ht="12.75" x14ac:dyDescent="0.2">
      <c r="A49" s="21" t="s">
        <v>85</v>
      </c>
      <c r="B49">
        <v>607</v>
      </c>
      <c r="C49" t="s">
        <v>165</v>
      </c>
      <c r="F49" s="48"/>
      <c r="G49" s="39" t="str">
        <f t="shared" si="1"/>
        <v/>
      </c>
      <c r="H49" s="39" t="str">
        <f t="shared" si="4"/>
        <v/>
      </c>
      <c r="I49" s="39" t="str">
        <f t="shared" si="5"/>
        <v/>
      </c>
      <c r="J49" s="39" t="str">
        <f t="shared" si="2"/>
        <v/>
      </c>
      <c r="K49" s="39" t="str">
        <f t="shared" si="6"/>
        <v/>
      </c>
      <c r="L49" s="39" t="e">
        <f t="shared" si="0"/>
        <v>#N/A</v>
      </c>
      <c r="M49" s="39" t="str">
        <f t="shared" si="7"/>
        <v/>
      </c>
      <c r="N49" s="39" t="str">
        <f t="shared" si="3"/>
        <v/>
      </c>
      <c r="O49" t="str">
        <f t="shared" si="8"/>
        <v/>
      </c>
      <c r="P49" t="e">
        <f t="shared" si="9"/>
        <v>#N/A</v>
      </c>
    </row>
    <row r="50" spans="1:16" x14ac:dyDescent="0.2">
      <c r="A50" s="15" t="s">
        <v>167</v>
      </c>
      <c r="B50">
        <v>550</v>
      </c>
      <c r="C50" t="s">
        <v>168</v>
      </c>
      <c r="F50" s="48"/>
      <c r="G50" s="39" t="str">
        <f t="shared" si="1"/>
        <v/>
      </c>
      <c r="H50" s="39" t="str">
        <f t="shared" si="4"/>
        <v/>
      </c>
      <c r="I50" s="39" t="str">
        <f t="shared" si="5"/>
        <v/>
      </c>
      <c r="J50" s="39" t="str">
        <f t="shared" si="2"/>
        <v/>
      </c>
      <c r="K50" s="39" t="str">
        <f t="shared" si="6"/>
        <v/>
      </c>
      <c r="L50" s="39" t="e">
        <f t="shared" si="0"/>
        <v>#N/A</v>
      </c>
      <c r="M50" s="39" t="str">
        <f t="shared" si="7"/>
        <v/>
      </c>
      <c r="N50" s="39" t="str">
        <f t="shared" si="3"/>
        <v/>
      </c>
      <c r="O50" t="str">
        <f t="shared" si="8"/>
        <v/>
      </c>
      <c r="P50" t="e">
        <f t="shared" si="9"/>
        <v>#N/A</v>
      </c>
    </row>
    <row r="51" spans="1:16" ht="12.75" x14ac:dyDescent="0.2">
      <c r="A51" s="21" t="s">
        <v>86</v>
      </c>
      <c r="B51">
        <v>551</v>
      </c>
      <c r="C51" t="s">
        <v>168</v>
      </c>
      <c r="F51" s="48"/>
      <c r="G51" s="39" t="str">
        <f t="shared" si="1"/>
        <v/>
      </c>
      <c r="H51" s="39" t="str">
        <f t="shared" si="4"/>
        <v/>
      </c>
      <c r="I51" s="39" t="str">
        <f t="shared" si="5"/>
        <v/>
      </c>
      <c r="J51" s="39" t="str">
        <f t="shared" si="2"/>
        <v/>
      </c>
      <c r="K51" s="39" t="str">
        <f t="shared" si="6"/>
        <v/>
      </c>
      <c r="L51" s="39" t="e">
        <f t="shared" si="0"/>
        <v>#N/A</v>
      </c>
      <c r="M51" s="39" t="str">
        <f t="shared" si="7"/>
        <v/>
      </c>
      <c r="N51" s="39" t="str">
        <f t="shared" si="3"/>
        <v/>
      </c>
      <c r="O51" t="str">
        <f t="shared" si="8"/>
        <v/>
      </c>
      <c r="P51" t="e">
        <f t="shared" si="9"/>
        <v>#N/A</v>
      </c>
    </row>
    <row r="52" spans="1:16" x14ac:dyDescent="0.2">
      <c r="A52" s="15" t="s">
        <v>170</v>
      </c>
      <c r="B52">
        <v>950</v>
      </c>
      <c r="C52" t="s">
        <v>171</v>
      </c>
      <c r="F52" s="48"/>
      <c r="G52" s="39" t="str">
        <f t="shared" si="1"/>
        <v/>
      </c>
      <c r="H52" s="39" t="str">
        <f t="shared" si="4"/>
        <v/>
      </c>
      <c r="I52" s="39" t="str">
        <f t="shared" si="5"/>
        <v/>
      </c>
      <c r="J52" s="39" t="str">
        <f t="shared" si="2"/>
        <v/>
      </c>
      <c r="K52" s="39" t="str">
        <f t="shared" si="6"/>
        <v/>
      </c>
      <c r="L52" s="39" t="e">
        <f t="shared" si="0"/>
        <v>#N/A</v>
      </c>
      <c r="M52" s="39" t="str">
        <f t="shared" si="7"/>
        <v/>
      </c>
      <c r="N52" s="39" t="str">
        <f t="shared" si="3"/>
        <v/>
      </c>
      <c r="O52" t="str">
        <f t="shared" si="8"/>
        <v/>
      </c>
      <c r="P52" t="e">
        <f t="shared" si="9"/>
        <v>#N/A</v>
      </c>
    </row>
    <row r="53" spans="1:16" ht="12.75" x14ac:dyDescent="0.2">
      <c r="A53" s="21" t="s">
        <v>87</v>
      </c>
      <c r="B53">
        <v>951</v>
      </c>
      <c r="C53" t="s">
        <v>171</v>
      </c>
      <c r="F53" s="48"/>
      <c r="G53" s="39" t="str">
        <f t="shared" si="1"/>
        <v/>
      </c>
      <c r="H53" s="39" t="str">
        <f t="shared" si="4"/>
        <v/>
      </c>
      <c r="I53" s="39" t="str">
        <f t="shared" si="5"/>
        <v/>
      </c>
      <c r="J53" s="39" t="str">
        <f t="shared" si="2"/>
        <v/>
      </c>
      <c r="K53" s="39" t="str">
        <f t="shared" si="6"/>
        <v/>
      </c>
      <c r="L53" s="39" t="e">
        <f t="shared" si="0"/>
        <v>#N/A</v>
      </c>
      <c r="M53" s="39" t="str">
        <f t="shared" si="7"/>
        <v/>
      </c>
      <c r="N53" s="39" t="str">
        <f t="shared" si="3"/>
        <v/>
      </c>
      <c r="O53" t="str">
        <f t="shared" si="8"/>
        <v/>
      </c>
      <c r="P53" t="e">
        <f t="shared" si="9"/>
        <v>#N/A</v>
      </c>
    </row>
    <row r="54" spans="1:16" x14ac:dyDescent="0.2">
      <c r="A54" s="15" t="s">
        <v>172</v>
      </c>
      <c r="B54">
        <v>900</v>
      </c>
      <c r="C54" t="s">
        <v>173</v>
      </c>
      <c r="F54" s="48"/>
      <c r="G54" s="39" t="str">
        <f t="shared" si="1"/>
        <v/>
      </c>
      <c r="H54" s="39" t="str">
        <f t="shared" si="4"/>
        <v/>
      </c>
      <c r="I54" s="39" t="str">
        <f t="shared" si="5"/>
        <v/>
      </c>
      <c r="J54" s="39" t="str">
        <f t="shared" si="2"/>
        <v/>
      </c>
      <c r="K54" s="39" t="str">
        <f t="shared" si="6"/>
        <v/>
      </c>
      <c r="L54" s="39" t="e">
        <f t="shared" si="0"/>
        <v>#N/A</v>
      </c>
      <c r="M54" s="39" t="str">
        <f t="shared" si="7"/>
        <v/>
      </c>
      <c r="N54" s="39" t="str">
        <f t="shared" si="3"/>
        <v/>
      </c>
      <c r="O54" t="str">
        <f t="shared" si="8"/>
        <v/>
      </c>
      <c r="P54" t="e">
        <f t="shared" si="9"/>
        <v>#N/A</v>
      </c>
    </row>
    <row r="55" spans="1:16" ht="12.75" x14ac:dyDescent="0.2">
      <c r="A55" s="21" t="s">
        <v>88</v>
      </c>
      <c r="B55">
        <v>901</v>
      </c>
      <c r="C55" t="s">
        <v>173</v>
      </c>
      <c r="F55" s="48"/>
      <c r="G55" s="39" t="str">
        <f t="shared" si="1"/>
        <v/>
      </c>
      <c r="H55" s="39" t="str">
        <f t="shared" si="4"/>
        <v/>
      </c>
      <c r="I55" s="39" t="str">
        <f t="shared" si="5"/>
        <v/>
      </c>
      <c r="J55" s="39" t="str">
        <f t="shared" si="2"/>
        <v/>
      </c>
      <c r="K55" s="39" t="str">
        <f t="shared" si="6"/>
        <v/>
      </c>
      <c r="L55" s="39" t="e">
        <f t="shared" si="0"/>
        <v>#N/A</v>
      </c>
      <c r="M55" s="39" t="str">
        <f t="shared" si="7"/>
        <v/>
      </c>
      <c r="N55" s="39" t="str">
        <f t="shared" si="3"/>
        <v/>
      </c>
      <c r="O55" t="str">
        <f t="shared" si="8"/>
        <v/>
      </c>
      <c r="P55" t="e">
        <f t="shared" si="9"/>
        <v>#N/A</v>
      </c>
    </row>
    <row r="56" spans="1:16" x14ac:dyDescent="0.2">
      <c r="A56" s="15" t="s">
        <v>251</v>
      </c>
      <c r="B56">
        <v>700</v>
      </c>
      <c r="C56" t="s">
        <v>174</v>
      </c>
      <c r="F56" s="48"/>
      <c r="G56" s="39" t="str">
        <f t="shared" si="1"/>
        <v/>
      </c>
      <c r="H56" s="39" t="str">
        <f t="shared" si="4"/>
        <v/>
      </c>
      <c r="I56" s="39" t="str">
        <f t="shared" si="5"/>
        <v/>
      </c>
      <c r="J56" s="39" t="str">
        <f t="shared" si="2"/>
        <v/>
      </c>
      <c r="K56" s="39" t="str">
        <f t="shared" si="6"/>
        <v/>
      </c>
      <c r="L56" s="39" t="e">
        <f t="shared" si="0"/>
        <v>#N/A</v>
      </c>
      <c r="M56" s="39" t="str">
        <f t="shared" si="7"/>
        <v/>
      </c>
      <c r="N56" s="39" t="str">
        <f t="shared" si="3"/>
        <v/>
      </c>
      <c r="O56" t="str">
        <f t="shared" si="8"/>
        <v/>
      </c>
      <c r="P56" t="e">
        <f t="shared" si="9"/>
        <v>#N/A</v>
      </c>
    </row>
    <row r="57" spans="1:16" ht="12.75" x14ac:dyDescent="0.2">
      <c r="A57" s="21" t="s">
        <v>89</v>
      </c>
      <c r="B57">
        <v>701</v>
      </c>
      <c r="C57" t="s">
        <v>174</v>
      </c>
      <c r="F57" s="48"/>
      <c r="G57" s="39" t="str">
        <f t="shared" si="1"/>
        <v/>
      </c>
      <c r="H57" s="39" t="str">
        <f t="shared" si="4"/>
        <v/>
      </c>
      <c r="I57" s="39" t="str">
        <f t="shared" si="5"/>
        <v/>
      </c>
      <c r="J57" s="39" t="str">
        <f t="shared" si="2"/>
        <v/>
      </c>
      <c r="K57" s="39" t="str">
        <f t="shared" si="6"/>
        <v/>
      </c>
      <c r="L57" s="39" t="e">
        <f t="shared" si="0"/>
        <v>#N/A</v>
      </c>
      <c r="M57" s="39" t="str">
        <f t="shared" si="7"/>
        <v/>
      </c>
      <c r="N57" s="39" t="str">
        <f t="shared" si="3"/>
        <v/>
      </c>
      <c r="O57" t="str">
        <f t="shared" si="8"/>
        <v/>
      </c>
      <c r="P57" t="e">
        <f t="shared" si="9"/>
        <v>#N/A</v>
      </c>
    </row>
    <row r="58" spans="1:16" x14ac:dyDescent="0.2">
      <c r="A58" s="15" t="s">
        <v>177</v>
      </c>
      <c r="B58">
        <v>702</v>
      </c>
      <c r="C58" t="s">
        <v>178</v>
      </c>
      <c r="F58" s="48"/>
      <c r="G58" s="39" t="str">
        <f t="shared" si="1"/>
        <v/>
      </c>
      <c r="H58" s="39" t="str">
        <f t="shared" si="4"/>
        <v/>
      </c>
      <c r="I58" s="39" t="str">
        <f t="shared" si="5"/>
        <v/>
      </c>
      <c r="J58" s="39" t="str">
        <f t="shared" si="2"/>
        <v/>
      </c>
      <c r="K58" s="39" t="str">
        <f t="shared" si="6"/>
        <v/>
      </c>
      <c r="L58" s="39" t="e">
        <f t="shared" si="0"/>
        <v>#N/A</v>
      </c>
      <c r="M58" s="39" t="str">
        <f t="shared" si="7"/>
        <v/>
      </c>
      <c r="N58" s="39" t="str">
        <f t="shared" si="3"/>
        <v/>
      </c>
      <c r="O58" t="str">
        <f t="shared" si="8"/>
        <v/>
      </c>
      <c r="P58" t="e">
        <f t="shared" si="9"/>
        <v>#N/A</v>
      </c>
    </row>
    <row r="59" spans="1:16" ht="12.75" x14ac:dyDescent="0.2">
      <c r="A59" s="21" t="s">
        <v>90</v>
      </c>
      <c r="B59">
        <v>703</v>
      </c>
      <c r="C59" t="s">
        <v>178</v>
      </c>
      <c r="F59" s="48"/>
      <c r="G59" s="39" t="str">
        <f t="shared" si="1"/>
        <v/>
      </c>
      <c r="H59" s="39" t="str">
        <f t="shared" si="4"/>
        <v/>
      </c>
      <c r="I59" s="39" t="str">
        <f t="shared" si="5"/>
        <v/>
      </c>
      <c r="J59" s="39" t="str">
        <f t="shared" si="2"/>
        <v/>
      </c>
      <c r="K59" s="39" t="str">
        <f t="shared" si="6"/>
        <v/>
      </c>
      <c r="L59" s="39" t="e">
        <f t="shared" si="0"/>
        <v>#N/A</v>
      </c>
      <c r="M59" s="39" t="str">
        <f t="shared" si="7"/>
        <v/>
      </c>
      <c r="N59" s="39" t="str">
        <f t="shared" si="3"/>
        <v/>
      </c>
      <c r="O59" t="str">
        <f t="shared" si="8"/>
        <v/>
      </c>
      <c r="P59" t="e">
        <f t="shared" si="9"/>
        <v>#N/A</v>
      </c>
    </row>
    <row r="60" spans="1:16" x14ac:dyDescent="0.2">
      <c r="A60" s="15" t="s">
        <v>180</v>
      </c>
      <c r="B60">
        <v>800</v>
      </c>
      <c r="C60" t="s">
        <v>181</v>
      </c>
      <c r="F60" s="48"/>
      <c r="G60" s="39" t="str">
        <f t="shared" si="1"/>
        <v/>
      </c>
      <c r="H60" s="39" t="str">
        <f t="shared" si="4"/>
        <v/>
      </c>
      <c r="I60" s="39" t="str">
        <f t="shared" si="5"/>
        <v/>
      </c>
      <c r="J60" s="39" t="str">
        <f t="shared" si="2"/>
        <v/>
      </c>
      <c r="K60" s="39" t="str">
        <f t="shared" si="6"/>
        <v/>
      </c>
      <c r="L60" s="39" t="e">
        <f t="shared" si="0"/>
        <v>#N/A</v>
      </c>
      <c r="M60" s="39" t="str">
        <f t="shared" si="7"/>
        <v/>
      </c>
      <c r="N60" s="39" t="str">
        <f t="shared" si="3"/>
        <v/>
      </c>
      <c r="O60" t="str">
        <f t="shared" si="8"/>
        <v/>
      </c>
      <c r="P60" t="e">
        <f t="shared" si="9"/>
        <v>#N/A</v>
      </c>
    </row>
    <row r="61" spans="1:16" ht="12.75" x14ac:dyDescent="0.2">
      <c r="A61" s="21" t="s">
        <v>91</v>
      </c>
      <c r="B61">
        <v>801</v>
      </c>
      <c r="C61" t="s">
        <v>181</v>
      </c>
      <c r="F61" s="48"/>
      <c r="G61" s="39" t="str">
        <f t="shared" si="1"/>
        <v/>
      </c>
      <c r="H61" s="39" t="str">
        <f t="shared" si="4"/>
        <v/>
      </c>
      <c r="I61" s="39" t="str">
        <f t="shared" si="5"/>
        <v/>
      </c>
      <c r="J61" s="39" t="str">
        <f t="shared" si="2"/>
        <v/>
      </c>
      <c r="K61" s="39" t="str">
        <f t="shared" si="6"/>
        <v/>
      </c>
      <c r="L61" s="39" t="e">
        <f t="shared" si="0"/>
        <v>#N/A</v>
      </c>
      <c r="M61" s="39" t="str">
        <f t="shared" si="7"/>
        <v/>
      </c>
      <c r="N61" s="39" t="str">
        <f t="shared" si="3"/>
        <v/>
      </c>
      <c r="O61" t="str">
        <f t="shared" si="8"/>
        <v/>
      </c>
      <c r="P61" t="e">
        <f t="shared" si="9"/>
        <v>#N/A</v>
      </c>
    </row>
    <row r="62" spans="1:16" x14ac:dyDescent="0.2">
      <c r="A62" s="15" t="s">
        <v>182</v>
      </c>
      <c r="B62">
        <v>802</v>
      </c>
      <c r="C62" t="s">
        <v>183</v>
      </c>
      <c r="F62" s="48"/>
      <c r="G62" s="39" t="str">
        <f t="shared" si="1"/>
        <v/>
      </c>
      <c r="H62" s="39" t="str">
        <f t="shared" si="4"/>
        <v/>
      </c>
      <c r="I62" s="39" t="str">
        <f t="shared" si="5"/>
        <v/>
      </c>
      <c r="J62" s="39" t="str">
        <f t="shared" si="2"/>
        <v/>
      </c>
      <c r="K62" s="39" t="str">
        <f t="shared" si="6"/>
        <v/>
      </c>
      <c r="L62" s="39" t="e">
        <f t="shared" si="0"/>
        <v>#N/A</v>
      </c>
      <c r="M62" s="39" t="str">
        <f t="shared" si="7"/>
        <v/>
      </c>
      <c r="N62" s="39" t="str">
        <f t="shared" si="3"/>
        <v/>
      </c>
      <c r="O62" t="str">
        <f t="shared" si="8"/>
        <v/>
      </c>
      <c r="P62" t="e">
        <f t="shared" si="9"/>
        <v>#N/A</v>
      </c>
    </row>
    <row r="63" spans="1:16" ht="12.75" x14ac:dyDescent="0.2">
      <c r="A63" s="21" t="s">
        <v>92</v>
      </c>
      <c r="B63">
        <v>803</v>
      </c>
      <c r="C63" t="s">
        <v>183</v>
      </c>
      <c r="F63" s="48"/>
      <c r="G63" s="39" t="str">
        <f t="shared" si="1"/>
        <v/>
      </c>
      <c r="H63" s="39" t="str">
        <f t="shared" si="4"/>
        <v/>
      </c>
      <c r="I63" s="39" t="str">
        <f t="shared" si="5"/>
        <v/>
      </c>
      <c r="J63" s="39" t="str">
        <f t="shared" si="2"/>
        <v/>
      </c>
      <c r="K63" s="39" t="str">
        <f t="shared" si="6"/>
        <v/>
      </c>
      <c r="L63" s="39" t="e">
        <f t="shared" si="0"/>
        <v>#N/A</v>
      </c>
      <c r="M63" s="39" t="str">
        <f t="shared" si="7"/>
        <v/>
      </c>
      <c r="N63" s="39" t="str">
        <f t="shared" si="3"/>
        <v/>
      </c>
      <c r="O63" t="str">
        <f t="shared" si="8"/>
        <v/>
      </c>
      <c r="P63" t="e">
        <f t="shared" si="9"/>
        <v>#N/A</v>
      </c>
    </row>
    <row r="64" spans="1:16" x14ac:dyDescent="0.2">
      <c r="A64" s="15" t="s">
        <v>184</v>
      </c>
      <c r="B64">
        <v>804</v>
      </c>
      <c r="C64" t="s">
        <v>185</v>
      </c>
      <c r="F64" s="48"/>
      <c r="G64" s="39" t="str">
        <f t="shared" si="1"/>
        <v/>
      </c>
      <c r="H64" s="39" t="str">
        <f t="shared" si="4"/>
        <v/>
      </c>
      <c r="I64" s="39" t="str">
        <f t="shared" si="5"/>
        <v/>
      </c>
      <c r="J64" s="39" t="str">
        <f t="shared" si="2"/>
        <v/>
      </c>
      <c r="K64" s="39" t="str">
        <f t="shared" si="6"/>
        <v/>
      </c>
      <c r="L64" s="39" t="e">
        <f t="shared" si="0"/>
        <v>#N/A</v>
      </c>
      <c r="M64" s="39" t="str">
        <f t="shared" si="7"/>
        <v/>
      </c>
      <c r="N64" s="39" t="str">
        <f t="shared" si="3"/>
        <v/>
      </c>
      <c r="O64" t="str">
        <f t="shared" si="8"/>
        <v/>
      </c>
      <c r="P64" t="e">
        <f t="shared" si="9"/>
        <v>#N/A</v>
      </c>
    </row>
    <row r="65" spans="1:16" ht="12.75" x14ac:dyDescent="0.2">
      <c r="A65" s="21" t="s">
        <v>93</v>
      </c>
      <c r="B65">
        <v>805</v>
      </c>
      <c r="C65" t="s">
        <v>185</v>
      </c>
      <c r="F65" s="48"/>
      <c r="G65" s="39" t="str">
        <f t="shared" si="1"/>
        <v/>
      </c>
      <c r="H65" s="39" t="str">
        <f t="shared" si="4"/>
        <v/>
      </c>
      <c r="I65" s="39" t="str">
        <f t="shared" si="5"/>
        <v/>
      </c>
      <c r="J65" s="39" t="str">
        <f t="shared" si="2"/>
        <v/>
      </c>
      <c r="K65" s="39" t="str">
        <f t="shared" si="6"/>
        <v/>
      </c>
      <c r="L65" s="39" t="e">
        <f t="shared" si="0"/>
        <v>#N/A</v>
      </c>
      <c r="M65" s="39" t="str">
        <f t="shared" si="7"/>
        <v/>
      </c>
      <c r="N65" s="39" t="str">
        <f t="shared" si="3"/>
        <v/>
      </c>
      <c r="O65" t="str">
        <f t="shared" si="8"/>
        <v/>
      </c>
      <c r="P65" t="e">
        <f t="shared" si="9"/>
        <v>#N/A</v>
      </c>
    </row>
    <row r="66" spans="1:16" x14ac:dyDescent="0.2">
      <c r="A66" s="15" t="s">
        <v>186</v>
      </c>
      <c r="B66">
        <v>806</v>
      </c>
      <c r="C66" t="s">
        <v>187</v>
      </c>
      <c r="F66" s="48"/>
      <c r="G66" s="39" t="str">
        <f t="shared" si="1"/>
        <v/>
      </c>
      <c r="H66" s="39" t="str">
        <f t="shared" si="4"/>
        <v/>
      </c>
      <c r="I66" s="39" t="str">
        <f t="shared" si="5"/>
        <v/>
      </c>
      <c r="J66" s="39" t="str">
        <f t="shared" si="2"/>
        <v/>
      </c>
      <c r="K66" s="39" t="str">
        <f t="shared" si="6"/>
        <v/>
      </c>
      <c r="L66" s="39" t="e">
        <f t="shared" si="0"/>
        <v>#N/A</v>
      </c>
      <c r="M66" s="39" t="str">
        <f t="shared" si="7"/>
        <v/>
      </c>
      <c r="N66" s="39" t="str">
        <f t="shared" si="3"/>
        <v/>
      </c>
      <c r="O66" t="str">
        <f t="shared" si="8"/>
        <v/>
      </c>
      <c r="P66" t="e">
        <f t="shared" si="9"/>
        <v>#N/A</v>
      </c>
    </row>
    <row r="67" spans="1:16" ht="12.75" x14ac:dyDescent="0.2">
      <c r="A67" s="21" t="s">
        <v>94</v>
      </c>
      <c r="B67">
        <v>807</v>
      </c>
      <c r="C67" t="s">
        <v>187</v>
      </c>
      <c r="F67" s="48"/>
      <c r="G67" s="39" t="str">
        <f t="shared" si="1"/>
        <v/>
      </c>
      <c r="H67" s="39" t="str">
        <f t="shared" si="4"/>
        <v/>
      </c>
      <c r="I67" s="39" t="str">
        <f t="shared" si="5"/>
        <v/>
      </c>
      <c r="J67" s="39" t="str">
        <f t="shared" si="2"/>
        <v/>
      </c>
      <c r="K67" s="39" t="str">
        <f t="shared" si="6"/>
        <v/>
      </c>
      <c r="L67" s="39" t="e">
        <f t="shared" si="0"/>
        <v>#N/A</v>
      </c>
      <c r="M67" s="39" t="str">
        <f t="shared" si="7"/>
        <v/>
      </c>
      <c r="N67" s="39" t="str">
        <f t="shared" si="3"/>
        <v/>
      </c>
      <c r="O67" t="str">
        <f t="shared" si="8"/>
        <v/>
      </c>
      <c r="P67" t="e">
        <f t="shared" si="9"/>
        <v>#N/A</v>
      </c>
    </row>
    <row r="68" spans="1:16" x14ac:dyDescent="0.2">
      <c r="A68" s="15" t="s">
        <v>188</v>
      </c>
      <c r="B68">
        <v>808</v>
      </c>
      <c r="C68" t="s">
        <v>189</v>
      </c>
      <c r="F68" s="48"/>
      <c r="G68" s="39" t="str">
        <f t="shared" si="1"/>
        <v/>
      </c>
      <c r="H68" s="39" t="str">
        <f t="shared" si="4"/>
        <v/>
      </c>
      <c r="I68" s="39" t="str">
        <f t="shared" si="5"/>
        <v/>
      </c>
      <c r="J68" s="39" t="str">
        <f t="shared" si="2"/>
        <v/>
      </c>
      <c r="K68" s="39" t="str">
        <f t="shared" si="6"/>
        <v/>
      </c>
      <c r="L68" s="39" t="e">
        <f t="shared" ref="L68:L131" si="13">VLOOKUP(K68,$A$2:$B$89,2,FALSE)</f>
        <v>#N/A</v>
      </c>
      <c r="M68" s="39" t="str">
        <f t="shared" si="7"/>
        <v/>
      </c>
      <c r="N68" s="39" t="str">
        <f t="shared" si="3"/>
        <v/>
      </c>
      <c r="O68" t="str">
        <f t="shared" si="8"/>
        <v/>
      </c>
      <c r="P68" t="e">
        <f t="shared" si="9"/>
        <v>#N/A</v>
      </c>
    </row>
    <row r="69" spans="1:16" ht="12.75" x14ac:dyDescent="0.2">
      <c r="A69" s="21" t="s">
        <v>95</v>
      </c>
      <c r="B69">
        <v>809</v>
      </c>
      <c r="C69" t="s">
        <v>189</v>
      </c>
      <c r="F69" s="48"/>
      <c r="G69" s="39" t="str">
        <f t="shared" ref="G69:G132" si="14">LEFT(F69,2)</f>
        <v/>
      </c>
      <c r="H69" s="39" t="str">
        <f t="shared" si="4"/>
        <v/>
      </c>
      <c r="I69" s="39" t="str">
        <f t="shared" si="5"/>
        <v/>
      </c>
      <c r="J69" s="39" t="str">
        <f t="shared" ref="J69:J132" si="15">LEFT(I69,1)</f>
        <v/>
      </c>
      <c r="K69" s="39" t="str">
        <f t="shared" si="6"/>
        <v/>
      </c>
      <c r="L69" s="39" t="e">
        <f t="shared" si="13"/>
        <v>#N/A</v>
      </c>
      <c r="M69" s="39" t="str">
        <f t="shared" si="7"/>
        <v/>
      </c>
      <c r="N69" s="39" t="str">
        <f t="shared" ref="N69:N132" si="16">IF(M69="Z",0,M69)</f>
        <v/>
      </c>
      <c r="O69" t="str">
        <f t="shared" si="8"/>
        <v/>
      </c>
      <c r="P69" t="e">
        <f t="shared" si="9"/>
        <v>#N/A</v>
      </c>
    </row>
    <row r="70" spans="1:16" x14ac:dyDescent="0.2">
      <c r="A70" s="15" t="s">
        <v>190</v>
      </c>
      <c r="B70">
        <v>810</v>
      </c>
      <c r="C70" t="s">
        <v>191</v>
      </c>
      <c r="F70" s="48"/>
      <c r="G70" s="39" t="str">
        <f t="shared" si="14"/>
        <v/>
      </c>
      <c r="H70" s="39" t="str">
        <f t="shared" si="4"/>
        <v/>
      </c>
      <c r="I70" s="39" t="str">
        <f t="shared" si="5"/>
        <v/>
      </c>
      <c r="J70" s="39" t="str">
        <f t="shared" si="15"/>
        <v/>
      </c>
      <c r="K70" s="39" t="str">
        <f t="shared" si="6"/>
        <v/>
      </c>
      <c r="L70" s="39" t="e">
        <f t="shared" si="13"/>
        <v>#N/A</v>
      </c>
      <c r="M70" s="39" t="str">
        <f t="shared" si="7"/>
        <v/>
      </c>
      <c r="N70" s="39" t="str">
        <f t="shared" si="16"/>
        <v/>
      </c>
      <c r="O70" t="str">
        <f t="shared" si="8"/>
        <v/>
      </c>
      <c r="P70" t="e">
        <f t="shared" si="9"/>
        <v>#N/A</v>
      </c>
    </row>
    <row r="71" spans="1:16" ht="12.75" x14ac:dyDescent="0.2">
      <c r="A71" s="21" t="s">
        <v>96</v>
      </c>
      <c r="B71">
        <v>811</v>
      </c>
      <c r="C71" t="s">
        <v>191</v>
      </c>
      <c r="F71" s="48"/>
      <c r="G71" s="39" t="str">
        <f t="shared" si="14"/>
        <v/>
      </c>
      <c r="H71" s="39" t="str">
        <f t="shared" si="4"/>
        <v/>
      </c>
      <c r="I71" s="39" t="str">
        <f t="shared" si="5"/>
        <v/>
      </c>
      <c r="J71" s="39" t="str">
        <f t="shared" si="15"/>
        <v/>
      </c>
      <c r="K71" s="39" t="str">
        <f t="shared" si="6"/>
        <v/>
      </c>
      <c r="L71" s="39" t="e">
        <f t="shared" si="13"/>
        <v>#N/A</v>
      </c>
      <c r="M71" s="39" t="str">
        <f t="shared" si="7"/>
        <v/>
      </c>
      <c r="N71" s="39" t="str">
        <f t="shared" si="16"/>
        <v/>
      </c>
      <c r="O71" t="str">
        <f t="shared" si="8"/>
        <v/>
      </c>
      <c r="P71" t="e">
        <f t="shared" si="9"/>
        <v>#N/A</v>
      </c>
    </row>
    <row r="72" spans="1:16" x14ac:dyDescent="0.2">
      <c r="A72" s="15" t="s">
        <v>192</v>
      </c>
      <c r="B72">
        <v>812</v>
      </c>
      <c r="C72" t="s">
        <v>193</v>
      </c>
      <c r="F72" s="48"/>
      <c r="G72" s="39" t="str">
        <f t="shared" si="14"/>
        <v/>
      </c>
      <c r="H72" s="39" t="str">
        <f t="shared" si="4"/>
        <v/>
      </c>
      <c r="I72" s="39" t="str">
        <f t="shared" si="5"/>
        <v/>
      </c>
      <c r="J72" s="39" t="str">
        <f t="shared" si="15"/>
        <v/>
      </c>
      <c r="K72" s="39" t="str">
        <f t="shared" si="6"/>
        <v/>
      </c>
      <c r="L72" s="39" t="e">
        <f t="shared" si="13"/>
        <v>#N/A</v>
      </c>
      <c r="M72" s="39" t="str">
        <f t="shared" si="7"/>
        <v/>
      </c>
      <c r="N72" s="39" t="str">
        <f t="shared" si="16"/>
        <v/>
      </c>
      <c r="O72" t="str">
        <f t="shared" si="8"/>
        <v/>
      </c>
      <c r="P72" t="e">
        <f t="shared" si="9"/>
        <v>#N/A</v>
      </c>
    </row>
    <row r="73" spans="1:16" ht="12.75" x14ac:dyDescent="0.2">
      <c r="A73" s="21" t="s">
        <v>97</v>
      </c>
      <c r="B73">
        <v>813</v>
      </c>
      <c r="C73" t="s">
        <v>193</v>
      </c>
      <c r="F73" s="48"/>
      <c r="G73" s="39" t="str">
        <f t="shared" si="14"/>
        <v/>
      </c>
      <c r="H73" s="39" t="str">
        <f t="shared" ref="H73:H136" si="17">LEFT(F73,3)</f>
        <v/>
      </c>
      <c r="I73" s="39" t="str">
        <f t="shared" ref="I73:I136" si="18">IF(M73="Z",H73,G73)</f>
        <v/>
      </c>
      <c r="J73" s="39" t="str">
        <f t="shared" si="15"/>
        <v/>
      </c>
      <c r="K73" s="39" t="str">
        <f t="shared" ref="K73:K136" si="19">IF(J73="R",J73,(IF(I73="P",J73,IF(J73="E",J73,I73))))</f>
        <v/>
      </c>
      <c r="L73" s="39" t="e">
        <f t="shared" si="13"/>
        <v>#N/A</v>
      </c>
      <c r="M73" s="39" t="str">
        <f t="shared" ref="M73:M136" si="20">RIGHT(H73,1)</f>
        <v/>
      </c>
      <c r="N73" s="39" t="str">
        <f t="shared" si="16"/>
        <v/>
      </c>
      <c r="O73" t="str">
        <f t="shared" ref="O73:O136" si="21">RIGHT(F73,4)</f>
        <v/>
      </c>
      <c r="P73" t="e">
        <f t="shared" ref="P73:P136" si="22">L73&amp;N73&amp;O73</f>
        <v>#N/A</v>
      </c>
    </row>
    <row r="74" spans="1:16" x14ac:dyDescent="0.2">
      <c r="A74" s="15" t="s">
        <v>194</v>
      </c>
      <c r="B74">
        <v>814</v>
      </c>
      <c r="C74" t="s">
        <v>195</v>
      </c>
      <c r="F74" s="48"/>
      <c r="G74" s="39" t="str">
        <f t="shared" si="14"/>
        <v/>
      </c>
      <c r="H74" s="39" t="str">
        <f t="shared" si="17"/>
        <v/>
      </c>
      <c r="I74" s="39" t="str">
        <f t="shared" si="18"/>
        <v/>
      </c>
      <c r="J74" s="39" t="str">
        <f t="shared" si="15"/>
        <v/>
      </c>
      <c r="K74" s="39" t="str">
        <f t="shared" si="19"/>
        <v/>
      </c>
      <c r="L74" s="39" t="e">
        <f t="shared" si="13"/>
        <v>#N/A</v>
      </c>
      <c r="M74" s="39" t="str">
        <f t="shared" si="20"/>
        <v/>
      </c>
      <c r="N74" s="39" t="str">
        <f t="shared" si="16"/>
        <v/>
      </c>
      <c r="O74" t="str">
        <f t="shared" si="21"/>
        <v/>
      </c>
      <c r="P74" t="e">
        <f t="shared" si="22"/>
        <v>#N/A</v>
      </c>
    </row>
    <row r="75" spans="1:16" ht="12.75" x14ac:dyDescent="0.2">
      <c r="A75" s="21" t="s">
        <v>98</v>
      </c>
      <c r="B75">
        <v>815</v>
      </c>
      <c r="C75" t="s">
        <v>195</v>
      </c>
      <c r="F75" s="48"/>
      <c r="G75" s="39" t="str">
        <f t="shared" si="14"/>
        <v/>
      </c>
      <c r="H75" s="39" t="str">
        <f t="shared" si="17"/>
        <v/>
      </c>
      <c r="I75" s="39" t="str">
        <f t="shared" si="18"/>
        <v/>
      </c>
      <c r="J75" s="39" t="str">
        <f t="shared" si="15"/>
        <v/>
      </c>
      <c r="K75" s="39" t="str">
        <f t="shared" si="19"/>
        <v/>
      </c>
      <c r="L75" s="39" t="e">
        <f t="shared" si="13"/>
        <v>#N/A</v>
      </c>
      <c r="M75" s="39" t="str">
        <f t="shared" si="20"/>
        <v/>
      </c>
      <c r="N75" s="39" t="str">
        <f t="shared" si="16"/>
        <v/>
      </c>
      <c r="O75" t="str">
        <f t="shared" si="21"/>
        <v/>
      </c>
      <c r="P75" t="e">
        <f t="shared" si="22"/>
        <v>#N/A</v>
      </c>
    </row>
    <row r="76" spans="1:16" x14ac:dyDescent="0.2">
      <c r="A76" s="15" t="s">
        <v>24</v>
      </c>
      <c r="B76">
        <v>850</v>
      </c>
      <c r="C76" s="2" t="s">
        <v>196</v>
      </c>
      <c r="D76" s="2"/>
      <c r="F76" s="48"/>
      <c r="G76" s="39" t="str">
        <f t="shared" si="14"/>
        <v/>
      </c>
      <c r="H76" s="39" t="str">
        <f t="shared" si="17"/>
        <v/>
      </c>
      <c r="I76" s="39" t="str">
        <f t="shared" si="18"/>
        <v/>
      </c>
      <c r="J76" s="39" t="str">
        <f t="shared" si="15"/>
        <v/>
      </c>
      <c r="K76" s="39" t="str">
        <f t="shared" si="19"/>
        <v/>
      </c>
      <c r="L76" s="39" t="e">
        <f t="shared" si="13"/>
        <v>#N/A</v>
      </c>
      <c r="M76" s="39" t="str">
        <f t="shared" si="20"/>
        <v/>
      </c>
      <c r="N76" s="39" t="str">
        <f t="shared" si="16"/>
        <v/>
      </c>
      <c r="O76" t="str">
        <f t="shared" si="21"/>
        <v/>
      </c>
      <c r="P76" t="e">
        <f t="shared" si="22"/>
        <v>#N/A</v>
      </c>
    </row>
    <row r="77" spans="1:16" ht="12.75" x14ac:dyDescent="0.2">
      <c r="A77" s="21" t="s">
        <v>350</v>
      </c>
      <c r="B77">
        <v>851</v>
      </c>
      <c r="C77" s="2" t="s">
        <v>196</v>
      </c>
      <c r="D77" s="2"/>
      <c r="F77" s="48"/>
      <c r="G77" s="39" t="str">
        <f t="shared" si="14"/>
        <v/>
      </c>
      <c r="H77" s="39" t="str">
        <f t="shared" si="17"/>
        <v/>
      </c>
      <c r="I77" s="39" t="str">
        <f t="shared" si="18"/>
        <v/>
      </c>
      <c r="J77" s="39" t="str">
        <f t="shared" si="15"/>
        <v/>
      </c>
      <c r="K77" s="39" t="str">
        <f t="shared" si="19"/>
        <v/>
      </c>
      <c r="L77" s="39" t="e">
        <f t="shared" si="13"/>
        <v>#N/A</v>
      </c>
      <c r="M77" s="39" t="str">
        <f t="shared" si="20"/>
        <v/>
      </c>
      <c r="N77" s="39" t="str">
        <f t="shared" si="16"/>
        <v/>
      </c>
      <c r="O77" t="str">
        <f t="shared" si="21"/>
        <v/>
      </c>
      <c r="P77" t="e">
        <f t="shared" si="22"/>
        <v>#N/A</v>
      </c>
    </row>
    <row r="78" spans="1:16" x14ac:dyDescent="0.2">
      <c r="A78" s="15" t="s">
        <v>25</v>
      </c>
      <c r="B78">
        <v>852</v>
      </c>
      <c r="C78" s="2" t="s">
        <v>196</v>
      </c>
      <c r="D78" s="2"/>
      <c r="G78" s="39" t="str">
        <f t="shared" si="14"/>
        <v/>
      </c>
      <c r="H78" s="39" t="str">
        <f t="shared" si="17"/>
        <v/>
      </c>
      <c r="I78" s="39" t="str">
        <f t="shared" si="18"/>
        <v/>
      </c>
      <c r="J78" s="39" t="str">
        <f t="shared" si="15"/>
        <v/>
      </c>
      <c r="K78" s="39" t="str">
        <f t="shared" si="19"/>
        <v/>
      </c>
      <c r="L78" s="39" t="e">
        <f t="shared" si="13"/>
        <v>#N/A</v>
      </c>
      <c r="M78" s="39" t="str">
        <f t="shared" si="20"/>
        <v/>
      </c>
      <c r="N78" s="39" t="str">
        <f t="shared" si="16"/>
        <v/>
      </c>
      <c r="O78" t="str">
        <f t="shared" si="21"/>
        <v/>
      </c>
      <c r="P78" t="e">
        <f t="shared" si="22"/>
        <v>#N/A</v>
      </c>
    </row>
    <row r="79" spans="1:16" ht="12.75" x14ac:dyDescent="0.2">
      <c r="A79" s="21" t="s">
        <v>351</v>
      </c>
      <c r="B79">
        <v>853</v>
      </c>
      <c r="C79" s="2" t="s">
        <v>196</v>
      </c>
      <c r="D79" s="2"/>
      <c r="G79" s="39" t="str">
        <f t="shared" si="14"/>
        <v/>
      </c>
      <c r="H79" s="39" t="str">
        <f t="shared" si="17"/>
        <v/>
      </c>
      <c r="I79" s="39" t="str">
        <f t="shared" si="18"/>
        <v/>
      </c>
      <c r="J79" s="39" t="str">
        <f t="shared" si="15"/>
        <v/>
      </c>
      <c r="K79" s="39" t="str">
        <f t="shared" si="19"/>
        <v/>
      </c>
      <c r="L79" s="39" t="e">
        <f t="shared" si="13"/>
        <v>#N/A</v>
      </c>
      <c r="M79" s="39" t="str">
        <f t="shared" si="20"/>
        <v/>
      </c>
      <c r="N79" s="39" t="str">
        <f t="shared" si="16"/>
        <v/>
      </c>
      <c r="O79" t="str">
        <f t="shared" si="21"/>
        <v/>
      </c>
      <c r="P79" t="e">
        <f t="shared" si="22"/>
        <v>#N/A</v>
      </c>
    </row>
    <row r="80" spans="1:16" x14ac:dyDescent="0.2">
      <c r="A80" s="15" t="s">
        <v>197</v>
      </c>
      <c r="B80">
        <v>854</v>
      </c>
      <c r="C80" t="s">
        <v>198</v>
      </c>
      <c r="G80" s="39" t="str">
        <f t="shared" si="14"/>
        <v/>
      </c>
      <c r="H80" s="39" t="str">
        <f t="shared" si="17"/>
        <v/>
      </c>
      <c r="I80" s="39" t="str">
        <f t="shared" si="18"/>
        <v/>
      </c>
      <c r="J80" s="39" t="str">
        <f t="shared" si="15"/>
        <v/>
      </c>
      <c r="K80" s="39" t="str">
        <f t="shared" si="19"/>
        <v/>
      </c>
      <c r="L80" s="39" t="e">
        <f t="shared" si="13"/>
        <v>#N/A</v>
      </c>
      <c r="M80" s="39" t="str">
        <f t="shared" si="20"/>
        <v/>
      </c>
      <c r="N80" s="39" t="str">
        <f t="shared" si="16"/>
        <v/>
      </c>
      <c r="O80" t="str">
        <f t="shared" si="21"/>
        <v/>
      </c>
      <c r="P80" t="e">
        <f t="shared" si="22"/>
        <v>#N/A</v>
      </c>
    </row>
    <row r="81" spans="1:16" ht="12.75" x14ac:dyDescent="0.2">
      <c r="A81" s="21" t="s">
        <v>100</v>
      </c>
      <c r="B81">
        <v>855</v>
      </c>
      <c r="C81" t="s">
        <v>198</v>
      </c>
      <c r="G81" s="39" t="str">
        <f t="shared" si="14"/>
        <v/>
      </c>
      <c r="H81" s="39" t="str">
        <f t="shared" si="17"/>
        <v/>
      </c>
      <c r="I81" s="39" t="str">
        <f t="shared" si="18"/>
        <v/>
      </c>
      <c r="J81" s="39" t="str">
        <f t="shared" si="15"/>
        <v/>
      </c>
      <c r="K81" s="39" t="str">
        <f t="shared" si="19"/>
        <v/>
      </c>
      <c r="L81" s="39" t="e">
        <f t="shared" si="13"/>
        <v>#N/A</v>
      </c>
      <c r="M81" s="39" t="str">
        <f t="shared" si="20"/>
        <v/>
      </c>
      <c r="N81" s="39" t="str">
        <f t="shared" si="16"/>
        <v/>
      </c>
      <c r="O81" t="str">
        <f t="shared" si="21"/>
        <v/>
      </c>
      <c r="P81" t="e">
        <f t="shared" si="22"/>
        <v>#N/A</v>
      </c>
    </row>
    <row r="82" spans="1:16" x14ac:dyDescent="0.2">
      <c r="A82" s="15" t="s">
        <v>199</v>
      </c>
      <c r="B82">
        <v>856</v>
      </c>
      <c r="C82" t="s">
        <v>200</v>
      </c>
      <c r="G82" s="39" t="str">
        <f t="shared" si="14"/>
        <v/>
      </c>
      <c r="H82" s="39" t="str">
        <f t="shared" si="17"/>
        <v/>
      </c>
      <c r="I82" s="39" t="str">
        <f t="shared" si="18"/>
        <v/>
      </c>
      <c r="J82" s="39" t="str">
        <f t="shared" si="15"/>
        <v/>
      </c>
      <c r="K82" s="39" t="str">
        <f t="shared" si="19"/>
        <v/>
      </c>
      <c r="L82" s="39" t="e">
        <f t="shared" si="13"/>
        <v>#N/A</v>
      </c>
      <c r="M82" s="39" t="str">
        <f t="shared" si="20"/>
        <v/>
      </c>
      <c r="N82" s="39" t="str">
        <f t="shared" si="16"/>
        <v/>
      </c>
      <c r="O82" t="str">
        <f t="shared" si="21"/>
        <v/>
      </c>
      <c r="P82" t="e">
        <f t="shared" si="22"/>
        <v>#N/A</v>
      </c>
    </row>
    <row r="83" spans="1:16" ht="12.75" x14ac:dyDescent="0.2">
      <c r="A83" s="21" t="s">
        <v>101</v>
      </c>
      <c r="B83">
        <v>857</v>
      </c>
      <c r="C83" t="s">
        <v>200</v>
      </c>
      <c r="G83" s="39" t="str">
        <f t="shared" si="14"/>
        <v/>
      </c>
      <c r="H83" s="39" t="str">
        <f t="shared" si="17"/>
        <v/>
      </c>
      <c r="I83" s="39" t="str">
        <f t="shared" si="18"/>
        <v/>
      </c>
      <c r="J83" s="39" t="str">
        <f t="shared" si="15"/>
        <v/>
      </c>
      <c r="K83" s="39" t="str">
        <f t="shared" si="19"/>
        <v/>
      </c>
      <c r="L83" s="39" t="e">
        <f t="shared" si="13"/>
        <v>#N/A</v>
      </c>
      <c r="M83" s="39" t="str">
        <f t="shared" si="20"/>
        <v/>
      </c>
      <c r="N83" s="39" t="str">
        <f t="shared" si="16"/>
        <v/>
      </c>
      <c r="O83" t="str">
        <f t="shared" si="21"/>
        <v/>
      </c>
      <c r="P83" t="e">
        <f t="shared" si="22"/>
        <v>#N/A</v>
      </c>
    </row>
    <row r="84" spans="1:16" x14ac:dyDescent="0.2">
      <c r="A84" s="15" t="s">
        <v>201</v>
      </c>
      <c r="B84">
        <v>858</v>
      </c>
      <c r="C84" t="s">
        <v>202</v>
      </c>
      <c r="G84" s="39" t="str">
        <f t="shared" si="14"/>
        <v/>
      </c>
      <c r="H84" s="39" t="str">
        <f t="shared" si="17"/>
        <v/>
      </c>
      <c r="I84" s="39" t="str">
        <f t="shared" si="18"/>
        <v/>
      </c>
      <c r="J84" s="39" t="str">
        <f t="shared" si="15"/>
        <v/>
      </c>
      <c r="K84" s="39" t="str">
        <f t="shared" si="19"/>
        <v/>
      </c>
      <c r="L84" s="39" t="e">
        <f t="shared" si="13"/>
        <v>#N/A</v>
      </c>
      <c r="M84" s="39" t="str">
        <f t="shared" si="20"/>
        <v/>
      </c>
      <c r="N84" s="39" t="str">
        <f t="shared" si="16"/>
        <v/>
      </c>
      <c r="O84" t="str">
        <f t="shared" si="21"/>
        <v/>
      </c>
      <c r="P84" t="e">
        <f t="shared" si="22"/>
        <v>#N/A</v>
      </c>
    </row>
    <row r="85" spans="1:16" ht="12.75" x14ac:dyDescent="0.2">
      <c r="A85" s="21" t="s">
        <v>102</v>
      </c>
      <c r="B85">
        <v>859</v>
      </c>
      <c r="C85" t="s">
        <v>202</v>
      </c>
      <c r="G85" s="39" t="str">
        <f t="shared" si="14"/>
        <v/>
      </c>
      <c r="H85" s="39" t="str">
        <f t="shared" si="17"/>
        <v/>
      </c>
      <c r="I85" s="39" t="str">
        <f t="shared" si="18"/>
        <v/>
      </c>
      <c r="J85" s="39" t="str">
        <f t="shared" si="15"/>
        <v/>
      </c>
      <c r="K85" s="39" t="str">
        <f t="shared" si="19"/>
        <v/>
      </c>
      <c r="L85" s="39" t="e">
        <f t="shared" si="13"/>
        <v>#N/A</v>
      </c>
      <c r="M85" s="39" t="str">
        <f t="shared" si="20"/>
        <v/>
      </c>
      <c r="N85" s="39" t="str">
        <f t="shared" si="16"/>
        <v/>
      </c>
      <c r="O85" t="str">
        <f t="shared" si="21"/>
        <v/>
      </c>
      <c r="P85" t="e">
        <f t="shared" si="22"/>
        <v>#N/A</v>
      </c>
    </row>
    <row r="86" spans="1:16" x14ac:dyDescent="0.2">
      <c r="A86" s="15" t="s">
        <v>203</v>
      </c>
      <c r="B86">
        <v>880</v>
      </c>
      <c r="C86" t="s">
        <v>204</v>
      </c>
      <c r="G86" s="39" t="str">
        <f t="shared" si="14"/>
        <v/>
      </c>
      <c r="H86" s="39" t="str">
        <f t="shared" si="17"/>
        <v/>
      </c>
      <c r="I86" s="39" t="str">
        <f t="shared" si="18"/>
        <v/>
      </c>
      <c r="J86" s="39" t="str">
        <f t="shared" si="15"/>
        <v/>
      </c>
      <c r="K86" s="39" t="str">
        <f t="shared" si="19"/>
        <v/>
      </c>
      <c r="L86" s="39" t="e">
        <f t="shared" si="13"/>
        <v>#N/A</v>
      </c>
      <c r="M86" s="39" t="str">
        <f t="shared" si="20"/>
        <v/>
      </c>
      <c r="N86" s="39" t="str">
        <f t="shared" si="16"/>
        <v/>
      </c>
      <c r="O86" t="str">
        <f t="shared" si="21"/>
        <v/>
      </c>
      <c r="P86" t="e">
        <f t="shared" si="22"/>
        <v>#N/A</v>
      </c>
    </row>
    <row r="87" spans="1:16" ht="12.75" x14ac:dyDescent="0.2">
      <c r="A87" s="21" t="s">
        <v>103</v>
      </c>
      <c r="B87">
        <v>881</v>
      </c>
      <c r="C87" t="s">
        <v>204</v>
      </c>
      <c r="G87" s="39" t="str">
        <f t="shared" si="14"/>
        <v/>
      </c>
      <c r="H87" s="39" t="str">
        <f t="shared" si="17"/>
        <v/>
      </c>
      <c r="I87" s="39" t="str">
        <f t="shared" si="18"/>
        <v/>
      </c>
      <c r="J87" s="39" t="str">
        <f t="shared" si="15"/>
        <v/>
      </c>
      <c r="K87" s="39" t="str">
        <f t="shared" si="19"/>
        <v/>
      </c>
      <c r="L87" s="39" t="e">
        <f t="shared" si="13"/>
        <v>#N/A</v>
      </c>
      <c r="M87" s="39" t="str">
        <f t="shared" si="20"/>
        <v/>
      </c>
      <c r="N87" s="39" t="str">
        <f t="shared" si="16"/>
        <v/>
      </c>
      <c r="O87" t="str">
        <f t="shared" si="21"/>
        <v/>
      </c>
      <c r="P87" t="e">
        <f t="shared" si="22"/>
        <v>#N/A</v>
      </c>
    </row>
    <row r="88" spans="1:16" x14ac:dyDescent="0.2">
      <c r="A88" s="15" t="s">
        <v>44</v>
      </c>
      <c r="B88">
        <v>882</v>
      </c>
      <c r="C88" t="s">
        <v>45</v>
      </c>
      <c r="G88" s="39" t="str">
        <f t="shared" si="14"/>
        <v/>
      </c>
      <c r="H88" s="39" t="str">
        <f t="shared" si="17"/>
        <v/>
      </c>
      <c r="I88" s="39" t="str">
        <f t="shared" si="18"/>
        <v/>
      </c>
      <c r="J88" s="39" t="str">
        <f t="shared" si="15"/>
        <v/>
      </c>
      <c r="K88" s="39" t="str">
        <f t="shared" si="19"/>
        <v/>
      </c>
      <c r="L88" s="39" t="e">
        <f t="shared" si="13"/>
        <v>#N/A</v>
      </c>
      <c r="M88" s="39" t="str">
        <f t="shared" si="20"/>
        <v/>
      </c>
      <c r="N88" s="39" t="str">
        <f t="shared" si="16"/>
        <v/>
      </c>
      <c r="O88" t="str">
        <f t="shared" si="21"/>
        <v/>
      </c>
      <c r="P88" t="e">
        <f t="shared" si="22"/>
        <v>#N/A</v>
      </c>
    </row>
    <row r="89" spans="1:16" ht="12.75" x14ac:dyDescent="0.2">
      <c r="A89" s="21" t="s">
        <v>104</v>
      </c>
      <c r="B89">
        <v>883</v>
      </c>
      <c r="C89" t="s">
        <v>45</v>
      </c>
      <c r="G89" s="39" t="str">
        <f t="shared" si="14"/>
        <v/>
      </c>
      <c r="H89" s="39" t="str">
        <f t="shared" si="17"/>
        <v/>
      </c>
      <c r="I89" s="39" t="str">
        <f t="shared" si="18"/>
        <v/>
      </c>
      <c r="J89" s="39" t="str">
        <f t="shared" si="15"/>
        <v/>
      </c>
      <c r="K89" s="39" t="str">
        <f t="shared" si="19"/>
        <v/>
      </c>
      <c r="L89" s="39" t="e">
        <f t="shared" si="13"/>
        <v>#N/A</v>
      </c>
      <c r="M89" s="39" t="str">
        <f t="shared" si="20"/>
        <v/>
      </c>
      <c r="N89" s="39" t="str">
        <f t="shared" si="16"/>
        <v/>
      </c>
      <c r="O89" t="str">
        <f t="shared" si="21"/>
        <v/>
      </c>
      <c r="P89" t="e">
        <f t="shared" si="22"/>
        <v>#N/A</v>
      </c>
    </row>
    <row r="90" spans="1:16" x14ac:dyDescent="0.2">
      <c r="G90" s="39" t="str">
        <f t="shared" si="14"/>
        <v/>
      </c>
      <c r="H90" s="39" t="str">
        <f t="shared" si="17"/>
        <v/>
      </c>
      <c r="I90" s="39" t="str">
        <f t="shared" si="18"/>
        <v/>
      </c>
      <c r="J90" s="39" t="str">
        <f t="shared" si="15"/>
        <v/>
      </c>
      <c r="K90" s="39" t="str">
        <f t="shared" si="19"/>
        <v/>
      </c>
      <c r="L90" s="39" t="e">
        <f t="shared" si="13"/>
        <v>#N/A</v>
      </c>
      <c r="M90" s="39" t="str">
        <f t="shared" si="20"/>
        <v/>
      </c>
      <c r="N90" s="39" t="str">
        <f t="shared" si="16"/>
        <v/>
      </c>
      <c r="O90" t="str">
        <f t="shared" si="21"/>
        <v/>
      </c>
      <c r="P90" t="e">
        <f t="shared" si="22"/>
        <v>#N/A</v>
      </c>
    </row>
    <row r="91" spans="1:16" x14ac:dyDescent="0.2">
      <c r="G91" s="39" t="str">
        <f t="shared" si="14"/>
        <v/>
      </c>
      <c r="H91" s="39" t="str">
        <f t="shared" si="17"/>
        <v/>
      </c>
      <c r="I91" s="39" t="str">
        <f t="shared" si="18"/>
        <v/>
      </c>
      <c r="J91" s="39" t="str">
        <f t="shared" si="15"/>
        <v/>
      </c>
      <c r="K91" s="39" t="str">
        <f t="shared" si="19"/>
        <v/>
      </c>
      <c r="L91" s="39" t="e">
        <f t="shared" si="13"/>
        <v>#N/A</v>
      </c>
      <c r="M91" s="39" t="str">
        <f t="shared" si="20"/>
        <v/>
      </c>
      <c r="N91" s="39" t="str">
        <f t="shared" si="16"/>
        <v/>
      </c>
      <c r="O91" t="str">
        <f t="shared" si="21"/>
        <v/>
      </c>
      <c r="P91" t="e">
        <f t="shared" si="22"/>
        <v>#N/A</v>
      </c>
    </row>
    <row r="92" spans="1:16" x14ac:dyDescent="0.2">
      <c r="G92" s="39" t="str">
        <f t="shared" si="14"/>
        <v/>
      </c>
      <c r="H92" s="39" t="str">
        <f t="shared" si="17"/>
        <v/>
      </c>
      <c r="I92" s="39" t="str">
        <f t="shared" si="18"/>
        <v/>
      </c>
      <c r="J92" s="39" t="str">
        <f t="shared" si="15"/>
        <v/>
      </c>
      <c r="K92" s="39" t="str">
        <f t="shared" si="19"/>
        <v/>
      </c>
      <c r="L92" s="39" t="e">
        <f t="shared" si="13"/>
        <v>#N/A</v>
      </c>
      <c r="M92" s="39" t="str">
        <f t="shared" si="20"/>
        <v/>
      </c>
      <c r="N92" s="39" t="str">
        <f t="shared" si="16"/>
        <v/>
      </c>
      <c r="O92" t="str">
        <f t="shared" si="21"/>
        <v/>
      </c>
      <c r="P92" t="e">
        <f t="shared" si="22"/>
        <v>#N/A</v>
      </c>
    </row>
    <row r="93" spans="1:16" x14ac:dyDescent="0.2">
      <c r="G93" s="39" t="str">
        <f t="shared" si="14"/>
        <v/>
      </c>
      <c r="H93" s="39" t="str">
        <f t="shared" si="17"/>
        <v/>
      </c>
      <c r="I93" s="39" t="str">
        <f t="shared" si="18"/>
        <v/>
      </c>
      <c r="J93" s="39" t="str">
        <f t="shared" si="15"/>
        <v/>
      </c>
      <c r="K93" s="39" t="str">
        <f t="shared" si="19"/>
        <v/>
      </c>
      <c r="L93" s="39" t="e">
        <f t="shared" si="13"/>
        <v>#N/A</v>
      </c>
      <c r="M93" s="39" t="str">
        <f t="shared" si="20"/>
        <v/>
      </c>
      <c r="N93" s="39" t="str">
        <f t="shared" si="16"/>
        <v/>
      </c>
      <c r="O93" t="str">
        <f t="shared" si="21"/>
        <v/>
      </c>
      <c r="P93" t="e">
        <f t="shared" si="22"/>
        <v>#N/A</v>
      </c>
    </row>
    <row r="94" spans="1:16" x14ac:dyDescent="0.2">
      <c r="G94" s="39" t="str">
        <f t="shared" si="14"/>
        <v/>
      </c>
      <c r="H94" s="39" t="str">
        <f t="shared" si="17"/>
        <v/>
      </c>
      <c r="I94" s="39" t="str">
        <f t="shared" si="18"/>
        <v/>
      </c>
      <c r="J94" s="39" t="str">
        <f t="shared" si="15"/>
        <v/>
      </c>
      <c r="K94" s="39" t="str">
        <f t="shared" si="19"/>
        <v/>
      </c>
      <c r="L94" s="39" t="e">
        <f t="shared" si="13"/>
        <v>#N/A</v>
      </c>
      <c r="M94" s="39" t="str">
        <f t="shared" si="20"/>
        <v/>
      </c>
      <c r="N94" s="39" t="str">
        <f t="shared" si="16"/>
        <v/>
      </c>
      <c r="O94" t="str">
        <f t="shared" si="21"/>
        <v/>
      </c>
      <c r="P94" t="e">
        <f t="shared" si="22"/>
        <v>#N/A</v>
      </c>
    </row>
    <row r="95" spans="1:16" x14ac:dyDescent="0.2">
      <c r="G95" s="39" t="str">
        <f t="shared" si="14"/>
        <v/>
      </c>
      <c r="H95" s="39" t="str">
        <f t="shared" si="17"/>
        <v/>
      </c>
      <c r="I95" s="39" t="str">
        <f t="shared" si="18"/>
        <v/>
      </c>
      <c r="J95" s="39" t="str">
        <f t="shared" si="15"/>
        <v/>
      </c>
      <c r="K95" s="39" t="str">
        <f t="shared" si="19"/>
        <v/>
      </c>
      <c r="L95" s="39" t="e">
        <f t="shared" si="13"/>
        <v>#N/A</v>
      </c>
      <c r="M95" s="39" t="str">
        <f t="shared" si="20"/>
        <v/>
      </c>
      <c r="N95" s="39" t="str">
        <f t="shared" si="16"/>
        <v/>
      </c>
      <c r="O95" t="str">
        <f t="shared" si="21"/>
        <v/>
      </c>
      <c r="P95" t="e">
        <f t="shared" si="22"/>
        <v>#N/A</v>
      </c>
    </row>
    <row r="96" spans="1:16" x14ac:dyDescent="0.2">
      <c r="G96" s="39" t="str">
        <f t="shared" si="14"/>
        <v/>
      </c>
      <c r="H96" s="39" t="str">
        <f t="shared" si="17"/>
        <v/>
      </c>
      <c r="I96" s="39" t="str">
        <f t="shared" si="18"/>
        <v/>
      </c>
      <c r="J96" s="39" t="str">
        <f t="shared" si="15"/>
        <v/>
      </c>
      <c r="K96" s="39" t="str">
        <f t="shared" si="19"/>
        <v/>
      </c>
      <c r="L96" s="39" t="e">
        <f t="shared" si="13"/>
        <v>#N/A</v>
      </c>
      <c r="M96" s="39" t="str">
        <f t="shared" si="20"/>
        <v/>
      </c>
      <c r="N96" s="39" t="str">
        <f t="shared" si="16"/>
        <v/>
      </c>
      <c r="O96" t="str">
        <f t="shared" si="21"/>
        <v/>
      </c>
      <c r="P96" t="e">
        <f t="shared" si="22"/>
        <v>#N/A</v>
      </c>
    </row>
    <row r="97" spans="7:16" x14ac:dyDescent="0.2">
      <c r="G97" s="39" t="str">
        <f t="shared" si="14"/>
        <v/>
      </c>
      <c r="H97" s="39" t="str">
        <f t="shared" si="17"/>
        <v/>
      </c>
      <c r="I97" s="39" t="str">
        <f t="shared" si="18"/>
        <v/>
      </c>
      <c r="J97" s="39" t="str">
        <f t="shared" si="15"/>
        <v/>
      </c>
      <c r="K97" s="39" t="str">
        <f t="shared" si="19"/>
        <v/>
      </c>
      <c r="L97" s="39" t="e">
        <f t="shared" si="13"/>
        <v>#N/A</v>
      </c>
      <c r="M97" s="39" t="str">
        <f t="shared" si="20"/>
        <v/>
      </c>
      <c r="N97" s="39" t="str">
        <f t="shared" si="16"/>
        <v/>
      </c>
      <c r="O97" t="str">
        <f t="shared" si="21"/>
        <v/>
      </c>
      <c r="P97" t="e">
        <f t="shared" si="22"/>
        <v>#N/A</v>
      </c>
    </row>
    <row r="98" spans="7:16" x14ac:dyDescent="0.2">
      <c r="G98" s="39" t="str">
        <f t="shared" si="14"/>
        <v/>
      </c>
      <c r="H98" s="39" t="str">
        <f t="shared" si="17"/>
        <v/>
      </c>
      <c r="I98" s="39" t="str">
        <f t="shared" si="18"/>
        <v/>
      </c>
      <c r="J98" s="39" t="str">
        <f t="shared" si="15"/>
        <v/>
      </c>
      <c r="K98" s="39" t="str">
        <f t="shared" si="19"/>
        <v/>
      </c>
      <c r="L98" s="39" t="e">
        <f t="shared" si="13"/>
        <v>#N/A</v>
      </c>
      <c r="M98" s="39" t="str">
        <f t="shared" si="20"/>
        <v/>
      </c>
      <c r="N98" s="39" t="str">
        <f t="shared" si="16"/>
        <v/>
      </c>
      <c r="O98" t="str">
        <f t="shared" si="21"/>
        <v/>
      </c>
      <c r="P98" t="e">
        <f t="shared" si="22"/>
        <v>#N/A</v>
      </c>
    </row>
    <row r="99" spans="7:16" x14ac:dyDescent="0.2">
      <c r="G99" s="39" t="str">
        <f t="shared" si="14"/>
        <v/>
      </c>
      <c r="H99" s="39" t="str">
        <f t="shared" si="17"/>
        <v/>
      </c>
      <c r="I99" s="39" t="str">
        <f t="shared" si="18"/>
        <v/>
      </c>
      <c r="J99" s="39" t="str">
        <f t="shared" si="15"/>
        <v/>
      </c>
      <c r="K99" s="39" t="str">
        <f t="shared" si="19"/>
        <v/>
      </c>
      <c r="L99" s="39" t="e">
        <f t="shared" si="13"/>
        <v>#N/A</v>
      </c>
      <c r="M99" s="39" t="str">
        <f t="shared" si="20"/>
        <v/>
      </c>
      <c r="N99" s="39" t="str">
        <f t="shared" si="16"/>
        <v/>
      </c>
      <c r="O99" t="str">
        <f t="shared" si="21"/>
        <v/>
      </c>
      <c r="P99" t="e">
        <f t="shared" si="22"/>
        <v>#N/A</v>
      </c>
    </row>
    <row r="100" spans="7:16" x14ac:dyDescent="0.2">
      <c r="G100" s="39" t="str">
        <f t="shared" si="14"/>
        <v/>
      </c>
      <c r="H100" s="39" t="str">
        <f t="shared" si="17"/>
        <v/>
      </c>
      <c r="I100" s="39" t="str">
        <f t="shared" si="18"/>
        <v/>
      </c>
      <c r="J100" s="39" t="str">
        <f t="shared" si="15"/>
        <v/>
      </c>
      <c r="K100" s="39" t="str">
        <f t="shared" si="19"/>
        <v/>
      </c>
      <c r="L100" s="39" t="e">
        <f t="shared" si="13"/>
        <v>#N/A</v>
      </c>
      <c r="M100" s="39" t="str">
        <f t="shared" si="20"/>
        <v/>
      </c>
      <c r="N100" s="39" t="str">
        <f t="shared" si="16"/>
        <v/>
      </c>
      <c r="O100" t="str">
        <f t="shared" si="21"/>
        <v/>
      </c>
      <c r="P100" t="e">
        <f t="shared" si="22"/>
        <v>#N/A</v>
      </c>
    </row>
    <row r="101" spans="7:16" x14ac:dyDescent="0.2">
      <c r="G101" s="39" t="str">
        <f t="shared" si="14"/>
        <v/>
      </c>
      <c r="H101" s="39" t="str">
        <f t="shared" si="17"/>
        <v/>
      </c>
      <c r="I101" s="39" t="str">
        <f t="shared" si="18"/>
        <v/>
      </c>
      <c r="J101" s="39" t="str">
        <f t="shared" si="15"/>
        <v/>
      </c>
      <c r="K101" s="39" t="str">
        <f t="shared" si="19"/>
        <v/>
      </c>
      <c r="L101" s="39" t="e">
        <f t="shared" si="13"/>
        <v>#N/A</v>
      </c>
      <c r="M101" s="39" t="str">
        <f t="shared" si="20"/>
        <v/>
      </c>
      <c r="N101" s="39" t="str">
        <f t="shared" si="16"/>
        <v/>
      </c>
      <c r="O101" t="str">
        <f t="shared" si="21"/>
        <v/>
      </c>
      <c r="P101" t="e">
        <f t="shared" si="22"/>
        <v>#N/A</v>
      </c>
    </row>
    <row r="102" spans="7:16" x14ac:dyDescent="0.2">
      <c r="G102" s="39" t="str">
        <f t="shared" si="14"/>
        <v/>
      </c>
      <c r="H102" s="39" t="str">
        <f t="shared" si="17"/>
        <v/>
      </c>
      <c r="I102" s="39" t="str">
        <f t="shared" si="18"/>
        <v/>
      </c>
      <c r="J102" s="39" t="str">
        <f t="shared" si="15"/>
        <v/>
      </c>
      <c r="K102" s="39" t="str">
        <f t="shared" si="19"/>
        <v/>
      </c>
      <c r="L102" s="39" t="e">
        <f t="shared" si="13"/>
        <v>#N/A</v>
      </c>
      <c r="M102" s="39" t="str">
        <f t="shared" si="20"/>
        <v/>
      </c>
      <c r="N102" s="39" t="str">
        <f t="shared" si="16"/>
        <v/>
      </c>
      <c r="O102" t="str">
        <f t="shared" si="21"/>
        <v/>
      </c>
      <c r="P102" t="e">
        <f t="shared" si="22"/>
        <v>#N/A</v>
      </c>
    </row>
    <row r="103" spans="7:16" x14ac:dyDescent="0.2">
      <c r="G103" s="39" t="str">
        <f t="shared" si="14"/>
        <v/>
      </c>
      <c r="H103" s="39" t="str">
        <f t="shared" si="17"/>
        <v/>
      </c>
      <c r="I103" s="39" t="str">
        <f t="shared" si="18"/>
        <v/>
      </c>
      <c r="J103" s="39" t="str">
        <f t="shared" si="15"/>
        <v/>
      </c>
      <c r="K103" s="39" t="str">
        <f t="shared" si="19"/>
        <v/>
      </c>
      <c r="L103" s="39" t="e">
        <f t="shared" si="13"/>
        <v>#N/A</v>
      </c>
      <c r="M103" s="39" t="str">
        <f t="shared" si="20"/>
        <v/>
      </c>
      <c r="N103" s="39" t="str">
        <f t="shared" si="16"/>
        <v/>
      </c>
      <c r="O103" t="str">
        <f t="shared" si="21"/>
        <v/>
      </c>
      <c r="P103" t="e">
        <f t="shared" si="22"/>
        <v>#N/A</v>
      </c>
    </row>
    <row r="104" spans="7:16" x14ac:dyDescent="0.2">
      <c r="G104" s="39" t="str">
        <f t="shared" si="14"/>
        <v/>
      </c>
      <c r="H104" s="39" t="str">
        <f t="shared" si="17"/>
        <v/>
      </c>
      <c r="I104" s="39" t="str">
        <f t="shared" si="18"/>
        <v/>
      </c>
      <c r="J104" s="39" t="str">
        <f t="shared" si="15"/>
        <v/>
      </c>
      <c r="K104" s="39" t="str">
        <f t="shared" si="19"/>
        <v/>
      </c>
      <c r="L104" s="39" t="e">
        <f t="shared" si="13"/>
        <v>#N/A</v>
      </c>
      <c r="M104" s="39" t="str">
        <f t="shared" si="20"/>
        <v/>
      </c>
      <c r="N104" s="39" t="str">
        <f t="shared" si="16"/>
        <v/>
      </c>
      <c r="O104" t="str">
        <f t="shared" si="21"/>
        <v/>
      </c>
      <c r="P104" t="e">
        <f t="shared" si="22"/>
        <v>#N/A</v>
      </c>
    </row>
    <row r="105" spans="7:16" x14ac:dyDescent="0.2">
      <c r="G105" s="39" t="str">
        <f t="shared" si="14"/>
        <v/>
      </c>
      <c r="H105" s="39" t="str">
        <f t="shared" si="17"/>
        <v/>
      </c>
      <c r="I105" s="39" t="str">
        <f t="shared" si="18"/>
        <v/>
      </c>
      <c r="J105" s="39" t="str">
        <f t="shared" si="15"/>
        <v/>
      </c>
      <c r="K105" s="39" t="str">
        <f t="shared" si="19"/>
        <v/>
      </c>
      <c r="L105" s="39" t="e">
        <f t="shared" si="13"/>
        <v>#N/A</v>
      </c>
      <c r="M105" s="39" t="str">
        <f t="shared" si="20"/>
        <v/>
      </c>
      <c r="N105" s="39" t="str">
        <f t="shared" si="16"/>
        <v/>
      </c>
      <c r="O105" t="str">
        <f t="shared" si="21"/>
        <v/>
      </c>
      <c r="P105" t="e">
        <f t="shared" si="22"/>
        <v>#N/A</v>
      </c>
    </row>
    <row r="106" spans="7:16" x14ac:dyDescent="0.2">
      <c r="G106" s="39" t="str">
        <f t="shared" si="14"/>
        <v/>
      </c>
      <c r="H106" s="39" t="str">
        <f t="shared" si="17"/>
        <v/>
      </c>
      <c r="I106" s="39" t="str">
        <f t="shared" si="18"/>
        <v/>
      </c>
      <c r="J106" s="39" t="str">
        <f t="shared" si="15"/>
        <v/>
      </c>
      <c r="K106" s="39" t="str">
        <f t="shared" si="19"/>
        <v/>
      </c>
      <c r="L106" s="39" t="e">
        <f t="shared" si="13"/>
        <v>#N/A</v>
      </c>
      <c r="M106" s="39" t="str">
        <f t="shared" si="20"/>
        <v/>
      </c>
      <c r="N106" s="39" t="str">
        <f t="shared" si="16"/>
        <v/>
      </c>
      <c r="O106" t="str">
        <f t="shared" si="21"/>
        <v/>
      </c>
      <c r="P106" t="e">
        <f t="shared" si="22"/>
        <v>#N/A</v>
      </c>
    </row>
    <row r="107" spans="7:16" x14ac:dyDescent="0.2">
      <c r="G107" s="39" t="str">
        <f t="shared" si="14"/>
        <v/>
      </c>
      <c r="H107" s="39" t="str">
        <f t="shared" si="17"/>
        <v/>
      </c>
      <c r="I107" s="39" t="str">
        <f t="shared" si="18"/>
        <v/>
      </c>
      <c r="J107" s="39" t="str">
        <f t="shared" si="15"/>
        <v/>
      </c>
      <c r="K107" s="39" t="str">
        <f t="shared" si="19"/>
        <v/>
      </c>
      <c r="L107" s="39" t="e">
        <f t="shared" si="13"/>
        <v>#N/A</v>
      </c>
      <c r="M107" s="39" t="str">
        <f t="shared" si="20"/>
        <v/>
      </c>
      <c r="N107" s="39" t="str">
        <f t="shared" si="16"/>
        <v/>
      </c>
      <c r="O107" t="str">
        <f t="shared" si="21"/>
        <v/>
      </c>
      <c r="P107" t="e">
        <f t="shared" si="22"/>
        <v>#N/A</v>
      </c>
    </row>
    <row r="108" spans="7:16" x14ac:dyDescent="0.2">
      <c r="G108" s="39" t="str">
        <f t="shared" si="14"/>
        <v/>
      </c>
      <c r="H108" s="39" t="str">
        <f t="shared" si="17"/>
        <v/>
      </c>
      <c r="I108" s="39" t="str">
        <f t="shared" si="18"/>
        <v/>
      </c>
      <c r="J108" s="39" t="str">
        <f t="shared" si="15"/>
        <v/>
      </c>
      <c r="K108" s="39" t="str">
        <f t="shared" si="19"/>
        <v/>
      </c>
      <c r="L108" s="39" t="e">
        <f t="shared" si="13"/>
        <v>#N/A</v>
      </c>
      <c r="M108" s="39" t="str">
        <f t="shared" si="20"/>
        <v/>
      </c>
      <c r="N108" s="39" t="str">
        <f t="shared" si="16"/>
        <v/>
      </c>
      <c r="O108" t="str">
        <f t="shared" si="21"/>
        <v/>
      </c>
      <c r="P108" t="e">
        <f t="shared" si="22"/>
        <v>#N/A</v>
      </c>
    </row>
    <row r="109" spans="7:16" x14ac:dyDescent="0.2">
      <c r="G109" s="39" t="str">
        <f t="shared" si="14"/>
        <v/>
      </c>
      <c r="H109" s="39" t="str">
        <f t="shared" si="17"/>
        <v/>
      </c>
      <c r="I109" s="39" t="str">
        <f t="shared" si="18"/>
        <v/>
      </c>
      <c r="J109" s="39" t="str">
        <f t="shared" si="15"/>
        <v/>
      </c>
      <c r="K109" s="39" t="str">
        <f t="shared" si="19"/>
        <v/>
      </c>
      <c r="L109" s="39" t="e">
        <f t="shared" si="13"/>
        <v>#N/A</v>
      </c>
      <c r="M109" s="39" t="str">
        <f t="shared" si="20"/>
        <v/>
      </c>
      <c r="N109" s="39" t="str">
        <f t="shared" si="16"/>
        <v/>
      </c>
      <c r="O109" t="str">
        <f t="shared" si="21"/>
        <v/>
      </c>
      <c r="P109" t="e">
        <f t="shared" si="22"/>
        <v>#N/A</v>
      </c>
    </row>
    <row r="110" spans="7:16" x14ac:dyDescent="0.2">
      <c r="G110" s="39" t="str">
        <f t="shared" si="14"/>
        <v/>
      </c>
      <c r="H110" s="39" t="str">
        <f t="shared" si="17"/>
        <v/>
      </c>
      <c r="I110" s="39" t="str">
        <f t="shared" si="18"/>
        <v/>
      </c>
      <c r="J110" s="39" t="str">
        <f t="shared" si="15"/>
        <v/>
      </c>
      <c r="K110" s="39" t="str">
        <f t="shared" si="19"/>
        <v/>
      </c>
      <c r="L110" s="39" t="e">
        <f t="shared" si="13"/>
        <v>#N/A</v>
      </c>
      <c r="M110" s="39" t="str">
        <f t="shared" si="20"/>
        <v/>
      </c>
      <c r="N110" s="39" t="str">
        <f t="shared" si="16"/>
        <v/>
      </c>
      <c r="O110" t="str">
        <f t="shared" si="21"/>
        <v/>
      </c>
      <c r="P110" t="e">
        <f t="shared" si="22"/>
        <v>#N/A</v>
      </c>
    </row>
    <row r="111" spans="7:16" x14ac:dyDescent="0.2">
      <c r="G111" s="39" t="str">
        <f t="shared" si="14"/>
        <v/>
      </c>
      <c r="H111" s="39" t="str">
        <f t="shared" si="17"/>
        <v/>
      </c>
      <c r="I111" s="39" t="str">
        <f t="shared" si="18"/>
        <v/>
      </c>
      <c r="J111" s="39" t="str">
        <f t="shared" si="15"/>
        <v/>
      </c>
      <c r="K111" s="39" t="str">
        <f t="shared" si="19"/>
        <v/>
      </c>
      <c r="L111" s="39" t="e">
        <f t="shared" si="13"/>
        <v>#N/A</v>
      </c>
      <c r="M111" s="39" t="str">
        <f t="shared" si="20"/>
        <v/>
      </c>
      <c r="N111" s="39" t="str">
        <f t="shared" si="16"/>
        <v/>
      </c>
      <c r="O111" t="str">
        <f t="shared" si="21"/>
        <v/>
      </c>
      <c r="P111" t="e">
        <f t="shared" si="22"/>
        <v>#N/A</v>
      </c>
    </row>
    <row r="112" spans="7:16" x14ac:dyDescent="0.2">
      <c r="G112" s="39" t="str">
        <f t="shared" si="14"/>
        <v/>
      </c>
      <c r="H112" s="39" t="str">
        <f t="shared" si="17"/>
        <v/>
      </c>
      <c r="I112" s="39" t="str">
        <f t="shared" si="18"/>
        <v/>
      </c>
      <c r="J112" s="39" t="str">
        <f t="shared" si="15"/>
        <v/>
      </c>
      <c r="K112" s="39" t="str">
        <f t="shared" si="19"/>
        <v/>
      </c>
      <c r="L112" s="39" t="e">
        <f t="shared" si="13"/>
        <v>#N/A</v>
      </c>
      <c r="M112" s="39" t="str">
        <f t="shared" si="20"/>
        <v/>
      </c>
      <c r="N112" s="39" t="str">
        <f t="shared" si="16"/>
        <v/>
      </c>
      <c r="O112" t="str">
        <f t="shared" si="21"/>
        <v/>
      </c>
      <c r="P112" t="e">
        <f t="shared" si="22"/>
        <v>#N/A</v>
      </c>
    </row>
    <row r="113" spans="7:16" x14ac:dyDescent="0.2">
      <c r="G113" s="39" t="str">
        <f t="shared" si="14"/>
        <v/>
      </c>
      <c r="H113" s="39" t="str">
        <f t="shared" si="17"/>
        <v/>
      </c>
      <c r="I113" s="39" t="str">
        <f t="shared" si="18"/>
        <v/>
      </c>
      <c r="J113" s="39" t="str">
        <f t="shared" si="15"/>
        <v/>
      </c>
      <c r="K113" s="39" t="str">
        <f t="shared" si="19"/>
        <v/>
      </c>
      <c r="L113" s="39" t="e">
        <f t="shared" si="13"/>
        <v>#N/A</v>
      </c>
      <c r="M113" s="39" t="str">
        <f t="shared" si="20"/>
        <v/>
      </c>
      <c r="N113" s="39" t="str">
        <f t="shared" si="16"/>
        <v/>
      </c>
      <c r="O113" t="str">
        <f t="shared" si="21"/>
        <v/>
      </c>
      <c r="P113" t="e">
        <f t="shared" si="22"/>
        <v>#N/A</v>
      </c>
    </row>
    <row r="114" spans="7:16" x14ac:dyDescent="0.2">
      <c r="G114" s="39" t="str">
        <f t="shared" si="14"/>
        <v/>
      </c>
      <c r="H114" s="39" t="str">
        <f t="shared" si="17"/>
        <v/>
      </c>
      <c r="I114" s="39" t="str">
        <f t="shared" si="18"/>
        <v/>
      </c>
      <c r="J114" s="39" t="str">
        <f t="shared" si="15"/>
        <v/>
      </c>
      <c r="K114" s="39" t="str">
        <f t="shared" si="19"/>
        <v/>
      </c>
      <c r="L114" s="39" t="e">
        <f t="shared" si="13"/>
        <v>#N/A</v>
      </c>
      <c r="M114" s="39" t="str">
        <f t="shared" si="20"/>
        <v/>
      </c>
      <c r="N114" s="39" t="str">
        <f t="shared" si="16"/>
        <v/>
      </c>
      <c r="O114" t="str">
        <f t="shared" si="21"/>
        <v/>
      </c>
      <c r="P114" t="e">
        <f t="shared" si="22"/>
        <v>#N/A</v>
      </c>
    </row>
    <row r="115" spans="7:16" x14ac:dyDescent="0.2">
      <c r="G115" s="39" t="str">
        <f t="shared" si="14"/>
        <v/>
      </c>
      <c r="H115" s="39" t="str">
        <f t="shared" si="17"/>
        <v/>
      </c>
      <c r="I115" s="39" t="str">
        <f t="shared" si="18"/>
        <v/>
      </c>
      <c r="J115" s="39" t="str">
        <f t="shared" si="15"/>
        <v/>
      </c>
      <c r="K115" s="39" t="str">
        <f t="shared" si="19"/>
        <v/>
      </c>
      <c r="L115" s="39" t="e">
        <f t="shared" si="13"/>
        <v>#N/A</v>
      </c>
      <c r="M115" s="39" t="str">
        <f t="shared" si="20"/>
        <v/>
      </c>
      <c r="N115" s="39" t="str">
        <f t="shared" si="16"/>
        <v/>
      </c>
      <c r="O115" t="str">
        <f t="shared" si="21"/>
        <v/>
      </c>
      <c r="P115" t="e">
        <f t="shared" si="22"/>
        <v>#N/A</v>
      </c>
    </row>
    <row r="116" spans="7:16" x14ac:dyDescent="0.2">
      <c r="G116" s="39" t="str">
        <f t="shared" si="14"/>
        <v/>
      </c>
      <c r="H116" s="39" t="str">
        <f t="shared" si="17"/>
        <v/>
      </c>
      <c r="I116" s="39" t="str">
        <f t="shared" si="18"/>
        <v/>
      </c>
      <c r="J116" s="39" t="str">
        <f t="shared" si="15"/>
        <v/>
      </c>
      <c r="K116" s="39" t="str">
        <f t="shared" si="19"/>
        <v/>
      </c>
      <c r="L116" s="39" t="e">
        <f t="shared" si="13"/>
        <v>#N/A</v>
      </c>
      <c r="M116" s="39" t="str">
        <f t="shared" si="20"/>
        <v/>
      </c>
      <c r="N116" s="39" t="str">
        <f t="shared" si="16"/>
        <v/>
      </c>
      <c r="O116" t="str">
        <f t="shared" si="21"/>
        <v/>
      </c>
      <c r="P116" t="e">
        <f t="shared" si="22"/>
        <v>#N/A</v>
      </c>
    </row>
    <row r="117" spans="7:16" x14ac:dyDescent="0.2">
      <c r="G117" s="39" t="str">
        <f t="shared" si="14"/>
        <v/>
      </c>
      <c r="H117" s="39" t="str">
        <f t="shared" si="17"/>
        <v/>
      </c>
      <c r="I117" s="39" t="str">
        <f t="shared" si="18"/>
        <v/>
      </c>
      <c r="J117" s="39" t="str">
        <f t="shared" si="15"/>
        <v/>
      </c>
      <c r="K117" s="39" t="str">
        <f t="shared" si="19"/>
        <v/>
      </c>
      <c r="L117" s="39" t="e">
        <f t="shared" si="13"/>
        <v>#N/A</v>
      </c>
      <c r="M117" s="39" t="str">
        <f t="shared" si="20"/>
        <v/>
      </c>
      <c r="N117" s="39" t="str">
        <f t="shared" si="16"/>
        <v/>
      </c>
      <c r="O117" t="str">
        <f t="shared" si="21"/>
        <v/>
      </c>
      <c r="P117" t="e">
        <f t="shared" si="22"/>
        <v>#N/A</v>
      </c>
    </row>
    <row r="118" spans="7:16" x14ac:dyDescent="0.2">
      <c r="G118" s="39" t="str">
        <f t="shared" si="14"/>
        <v/>
      </c>
      <c r="H118" s="39" t="str">
        <f t="shared" si="17"/>
        <v/>
      </c>
      <c r="I118" s="39" t="str">
        <f t="shared" si="18"/>
        <v/>
      </c>
      <c r="J118" s="39" t="str">
        <f t="shared" si="15"/>
        <v/>
      </c>
      <c r="K118" s="39" t="str">
        <f t="shared" si="19"/>
        <v/>
      </c>
      <c r="L118" s="39" t="e">
        <f t="shared" si="13"/>
        <v>#N/A</v>
      </c>
      <c r="M118" s="39" t="str">
        <f t="shared" si="20"/>
        <v/>
      </c>
      <c r="N118" s="39" t="str">
        <f t="shared" si="16"/>
        <v/>
      </c>
      <c r="O118" t="str">
        <f t="shared" si="21"/>
        <v/>
      </c>
      <c r="P118" t="e">
        <f t="shared" si="22"/>
        <v>#N/A</v>
      </c>
    </row>
    <row r="119" spans="7:16" x14ac:dyDescent="0.2">
      <c r="G119" s="39" t="str">
        <f t="shared" si="14"/>
        <v/>
      </c>
      <c r="H119" s="39" t="str">
        <f t="shared" si="17"/>
        <v/>
      </c>
      <c r="I119" s="39" t="str">
        <f t="shared" si="18"/>
        <v/>
      </c>
      <c r="J119" s="39" t="str">
        <f t="shared" si="15"/>
        <v/>
      </c>
      <c r="K119" s="39" t="str">
        <f t="shared" si="19"/>
        <v/>
      </c>
      <c r="L119" s="39" t="e">
        <f t="shared" si="13"/>
        <v>#N/A</v>
      </c>
      <c r="M119" s="39" t="str">
        <f t="shared" si="20"/>
        <v/>
      </c>
      <c r="N119" s="39" t="str">
        <f t="shared" si="16"/>
        <v/>
      </c>
      <c r="O119" t="str">
        <f t="shared" si="21"/>
        <v/>
      </c>
      <c r="P119" t="e">
        <f t="shared" si="22"/>
        <v>#N/A</v>
      </c>
    </row>
    <row r="120" spans="7:16" x14ac:dyDescent="0.2">
      <c r="G120" s="39" t="str">
        <f t="shared" si="14"/>
        <v/>
      </c>
      <c r="H120" s="39" t="str">
        <f t="shared" si="17"/>
        <v/>
      </c>
      <c r="I120" s="39" t="str">
        <f t="shared" si="18"/>
        <v/>
      </c>
      <c r="J120" s="39" t="str">
        <f t="shared" si="15"/>
        <v/>
      </c>
      <c r="K120" s="39" t="str">
        <f t="shared" si="19"/>
        <v/>
      </c>
      <c r="L120" s="39" t="e">
        <f t="shared" si="13"/>
        <v>#N/A</v>
      </c>
      <c r="M120" s="39" t="str">
        <f t="shared" si="20"/>
        <v/>
      </c>
      <c r="N120" s="39" t="str">
        <f t="shared" si="16"/>
        <v/>
      </c>
      <c r="O120" t="str">
        <f t="shared" si="21"/>
        <v/>
      </c>
      <c r="P120" t="e">
        <f t="shared" si="22"/>
        <v>#N/A</v>
      </c>
    </row>
    <row r="121" spans="7:16" x14ac:dyDescent="0.2">
      <c r="G121" s="39" t="str">
        <f t="shared" si="14"/>
        <v/>
      </c>
      <c r="H121" s="39" t="str">
        <f t="shared" si="17"/>
        <v/>
      </c>
      <c r="I121" s="39" t="str">
        <f t="shared" si="18"/>
        <v/>
      </c>
      <c r="J121" s="39" t="str">
        <f t="shared" si="15"/>
        <v/>
      </c>
      <c r="K121" s="39" t="str">
        <f t="shared" si="19"/>
        <v/>
      </c>
      <c r="L121" s="39" t="e">
        <f t="shared" si="13"/>
        <v>#N/A</v>
      </c>
      <c r="M121" s="39" t="str">
        <f t="shared" si="20"/>
        <v/>
      </c>
      <c r="N121" s="39" t="str">
        <f t="shared" si="16"/>
        <v/>
      </c>
      <c r="O121" t="str">
        <f t="shared" si="21"/>
        <v/>
      </c>
      <c r="P121" t="e">
        <f t="shared" si="22"/>
        <v>#N/A</v>
      </c>
    </row>
    <row r="122" spans="7:16" x14ac:dyDescent="0.2">
      <c r="G122" s="39" t="str">
        <f t="shared" si="14"/>
        <v/>
      </c>
      <c r="H122" s="39" t="str">
        <f t="shared" si="17"/>
        <v/>
      </c>
      <c r="I122" s="39" t="str">
        <f t="shared" si="18"/>
        <v/>
      </c>
      <c r="J122" s="39" t="str">
        <f t="shared" si="15"/>
        <v/>
      </c>
      <c r="K122" s="39" t="str">
        <f t="shared" si="19"/>
        <v/>
      </c>
      <c r="L122" s="39" t="e">
        <f t="shared" si="13"/>
        <v>#N/A</v>
      </c>
      <c r="M122" s="39" t="str">
        <f t="shared" si="20"/>
        <v/>
      </c>
      <c r="N122" s="39" t="str">
        <f t="shared" si="16"/>
        <v/>
      </c>
      <c r="O122" t="str">
        <f t="shared" si="21"/>
        <v/>
      </c>
      <c r="P122" t="e">
        <f t="shared" si="22"/>
        <v>#N/A</v>
      </c>
    </row>
    <row r="123" spans="7:16" x14ac:dyDescent="0.2">
      <c r="G123" s="39" t="str">
        <f t="shared" si="14"/>
        <v/>
      </c>
      <c r="H123" s="39" t="str">
        <f t="shared" si="17"/>
        <v/>
      </c>
      <c r="I123" s="39" t="str">
        <f t="shared" si="18"/>
        <v/>
      </c>
      <c r="J123" s="39" t="str">
        <f t="shared" si="15"/>
        <v/>
      </c>
      <c r="K123" s="39" t="str">
        <f t="shared" si="19"/>
        <v/>
      </c>
      <c r="L123" s="39" t="e">
        <f t="shared" si="13"/>
        <v>#N/A</v>
      </c>
      <c r="M123" s="39" t="str">
        <f t="shared" si="20"/>
        <v/>
      </c>
      <c r="N123" s="39" t="str">
        <f t="shared" si="16"/>
        <v/>
      </c>
      <c r="O123" t="str">
        <f t="shared" si="21"/>
        <v/>
      </c>
      <c r="P123" t="e">
        <f t="shared" si="22"/>
        <v>#N/A</v>
      </c>
    </row>
    <row r="124" spans="7:16" x14ac:dyDescent="0.2">
      <c r="G124" s="39" t="str">
        <f t="shared" si="14"/>
        <v/>
      </c>
      <c r="H124" s="39" t="str">
        <f t="shared" si="17"/>
        <v/>
      </c>
      <c r="I124" s="39" t="str">
        <f t="shared" si="18"/>
        <v/>
      </c>
      <c r="J124" s="39" t="str">
        <f t="shared" si="15"/>
        <v/>
      </c>
      <c r="K124" s="39" t="str">
        <f t="shared" si="19"/>
        <v/>
      </c>
      <c r="L124" s="39" t="e">
        <f t="shared" si="13"/>
        <v>#N/A</v>
      </c>
      <c r="M124" s="39" t="str">
        <f t="shared" si="20"/>
        <v/>
      </c>
      <c r="N124" s="39" t="str">
        <f t="shared" si="16"/>
        <v/>
      </c>
      <c r="O124" t="str">
        <f t="shared" si="21"/>
        <v/>
      </c>
      <c r="P124" t="e">
        <f t="shared" si="22"/>
        <v>#N/A</v>
      </c>
    </row>
    <row r="125" spans="7:16" x14ac:dyDescent="0.2">
      <c r="G125" s="39" t="str">
        <f t="shared" si="14"/>
        <v/>
      </c>
      <c r="H125" s="39" t="str">
        <f t="shared" si="17"/>
        <v/>
      </c>
      <c r="I125" s="39" t="str">
        <f t="shared" si="18"/>
        <v/>
      </c>
      <c r="J125" s="39" t="str">
        <f t="shared" si="15"/>
        <v/>
      </c>
      <c r="K125" s="39" t="str">
        <f t="shared" si="19"/>
        <v/>
      </c>
      <c r="L125" s="39" t="e">
        <f t="shared" si="13"/>
        <v>#N/A</v>
      </c>
      <c r="M125" s="39" t="str">
        <f t="shared" si="20"/>
        <v/>
      </c>
      <c r="N125" s="39" t="str">
        <f t="shared" si="16"/>
        <v/>
      </c>
      <c r="O125" t="str">
        <f t="shared" si="21"/>
        <v/>
      </c>
      <c r="P125" t="e">
        <f t="shared" si="22"/>
        <v>#N/A</v>
      </c>
    </row>
    <row r="126" spans="7:16" x14ac:dyDescent="0.2">
      <c r="G126" s="39" t="str">
        <f t="shared" si="14"/>
        <v/>
      </c>
      <c r="H126" s="39" t="str">
        <f t="shared" si="17"/>
        <v/>
      </c>
      <c r="I126" s="39" t="str">
        <f t="shared" si="18"/>
        <v/>
      </c>
      <c r="J126" s="39" t="str">
        <f t="shared" si="15"/>
        <v/>
      </c>
      <c r="K126" s="39" t="str">
        <f t="shared" si="19"/>
        <v/>
      </c>
      <c r="L126" s="39" t="e">
        <f t="shared" si="13"/>
        <v>#N/A</v>
      </c>
      <c r="M126" s="39" t="str">
        <f t="shared" si="20"/>
        <v/>
      </c>
      <c r="N126" s="39" t="str">
        <f t="shared" si="16"/>
        <v/>
      </c>
      <c r="O126" t="str">
        <f t="shared" si="21"/>
        <v/>
      </c>
      <c r="P126" t="e">
        <f t="shared" si="22"/>
        <v>#N/A</v>
      </c>
    </row>
    <row r="127" spans="7:16" x14ac:dyDescent="0.2">
      <c r="G127" s="39" t="str">
        <f t="shared" si="14"/>
        <v/>
      </c>
      <c r="H127" s="39" t="str">
        <f t="shared" si="17"/>
        <v/>
      </c>
      <c r="I127" s="39" t="str">
        <f t="shared" si="18"/>
        <v/>
      </c>
      <c r="J127" s="39" t="str">
        <f t="shared" si="15"/>
        <v/>
      </c>
      <c r="K127" s="39" t="str">
        <f t="shared" si="19"/>
        <v/>
      </c>
      <c r="L127" s="39" t="e">
        <f t="shared" si="13"/>
        <v>#N/A</v>
      </c>
      <c r="M127" s="39" t="str">
        <f t="shared" si="20"/>
        <v/>
      </c>
      <c r="N127" s="39" t="str">
        <f t="shared" si="16"/>
        <v/>
      </c>
      <c r="O127" t="str">
        <f t="shared" si="21"/>
        <v/>
      </c>
      <c r="P127" t="e">
        <f t="shared" si="22"/>
        <v>#N/A</v>
      </c>
    </row>
    <row r="128" spans="7:16" x14ac:dyDescent="0.2">
      <c r="G128" s="39" t="str">
        <f t="shared" si="14"/>
        <v/>
      </c>
      <c r="H128" s="39" t="str">
        <f t="shared" si="17"/>
        <v/>
      </c>
      <c r="I128" s="39" t="str">
        <f t="shared" si="18"/>
        <v/>
      </c>
      <c r="J128" s="39" t="str">
        <f t="shared" si="15"/>
        <v/>
      </c>
      <c r="K128" s="39" t="str">
        <f t="shared" si="19"/>
        <v/>
      </c>
      <c r="L128" s="39" t="e">
        <f t="shared" si="13"/>
        <v>#N/A</v>
      </c>
      <c r="M128" s="39" t="str">
        <f t="shared" si="20"/>
        <v/>
      </c>
      <c r="N128" s="39" t="str">
        <f t="shared" si="16"/>
        <v/>
      </c>
      <c r="O128" t="str">
        <f t="shared" si="21"/>
        <v/>
      </c>
      <c r="P128" t="e">
        <f t="shared" si="22"/>
        <v>#N/A</v>
      </c>
    </row>
    <row r="129" spans="7:16" x14ac:dyDescent="0.2">
      <c r="G129" s="39" t="str">
        <f t="shared" si="14"/>
        <v/>
      </c>
      <c r="H129" s="39" t="str">
        <f t="shared" si="17"/>
        <v/>
      </c>
      <c r="I129" s="39" t="str">
        <f t="shared" si="18"/>
        <v/>
      </c>
      <c r="J129" s="39" t="str">
        <f t="shared" si="15"/>
        <v/>
      </c>
      <c r="K129" s="39" t="str">
        <f t="shared" si="19"/>
        <v/>
      </c>
      <c r="L129" s="39" t="e">
        <f t="shared" si="13"/>
        <v>#N/A</v>
      </c>
      <c r="M129" s="39" t="str">
        <f t="shared" si="20"/>
        <v/>
      </c>
      <c r="N129" s="39" t="str">
        <f t="shared" si="16"/>
        <v/>
      </c>
      <c r="O129" t="str">
        <f t="shared" si="21"/>
        <v/>
      </c>
      <c r="P129" t="e">
        <f t="shared" si="22"/>
        <v>#N/A</v>
      </c>
    </row>
    <row r="130" spans="7:16" x14ac:dyDescent="0.2">
      <c r="G130" s="39" t="str">
        <f t="shared" si="14"/>
        <v/>
      </c>
      <c r="H130" s="39" t="str">
        <f t="shared" si="17"/>
        <v/>
      </c>
      <c r="I130" s="39" t="str">
        <f t="shared" si="18"/>
        <v/>
      </c>
      <c r="J130" s="39" t="str">
        <f t="shared" si="15"/>
        <v/>
      </c>
      <c r="K130" s="39" t="str">
        <f t="shared" si="19"/>
        <v/>
      </c>
      <c r="L130" s="39" t="e">
        <f t="shared" si="13"/>
        <v>#N/A</v>
      </c>
      <c r="M130" s="39" t="str">
        <f t="shared" si="20"/>
        <v/>
      </c>
      <c r="N130" s="39" t="str">
        <f t="shared" si="16"/>
        <v/>
      </c>
      <c r="O130" t="str">
        <f t="shared" si="21"/>
        <v/>
      </c>
      <c r="P130" t="e">
        <f t="shared" si="22"/>
        <v>#N/A</v>
      </c>
    </row>
    <row r="131" spans="7:16" x14ac:dyDescent="0.2">
      <c r="G131" s="39" t="str">
        <f t="shared" si="14"/>
        <v/>
      </c>
      <c r="H131" s="39" t="str">
        <f t="shared" si="17"/>
        <v/>
      </c>
      <c r="I131" s="39" t="str">
        <f t="shared" si="18"/>
        <v/>
      </c>
      <c r="J131" s="39" t="str">
        <f t="shared" si="15"/>
        <v/>
      </c>
      <c r="K131" s="39" t="str">
        <f t="shared" si="19"/>
        <v/>
      </c>
      <c r="L131" s="39" t="e">
        <f t="shared" si="13"/>
        <v>#N/A</v>
      </c>
      <c r="M131" s="39" t="str">
        <f t="shared" si="20"/>
        <v/>
      </c>
      <c r="N131" s="39" t="str">
        <f t="shared" si="16"/>
        <v/>
      </c>
      <c r="O131" t="str">
        <f t="shared" si="21"/>
        <v/>
      </c>
      <c r="P131" t="e">
        <f t="shared" si="22"/>
        <v>#N/A</v>
      </c>
    </row>
    <row r="132" spans="7:16" x14ac:dyDescent="0.2">
      <c r="G132" s="39" t="str">
        <f t="shared" si="14"/>
        <v/>
      </c>
      <c r="H132" s="39" t="str">
        <f t="shared" si="17"/>
        <v/>
      </c>
      <c r="I132" s="39" t="str">
        <f t="shared" si="18"/>
        <v/>
      </c>
      <c r="J132" s="39" t="str">
        <f t="shared" si="15"/>
        <v/>
      </c>
      <c r="K132" s="39" t="str">
        <f t="shared" si="19"/>
        <v/>
      </c>
      <c r="L132" s="39" t="e">
        <f t="shared" ref="L132:L195" si="23">VLOOKUP(K132,$A$2:$B$89,2,FALSE)</f>
        <v>#N/A</v>
      </c>
      <c r="M132" s="39" t="str">
        <f t="shared" si="20"/>
        <v/>
      </c>
      <c r="N132" s="39" t="str">
        <f t="shared" si="16"/>
        <v/>
      </c>
      <c r="O132" t="str">
        <f t="shared" si="21"/>
        <v/>
      </c>
      <c r="P132" t="e">
        <f t="shared" si="22"/>
        <v>#N/A</v>
      </c>
    </row>
    <row r="133" spans="7:16" x14ac:dyDescent="0.2">
      <c r="G133" s="39" t="str">
        <f t="shared" ref="G133:G196" si="24">LEFT(F133,2)</f>
        <v/>
      </c>
      <c r="H133" s="39" t="str">
        <f t="shared" si="17"/>
        <v/>
      </c>
      <c r="I133" s="39" t="str">
        <f t="shared" si="18"/>
        <v/>
      </c>
      <c r="J133" s="39" t="str">
        <f t="shared" ref="J133:J196" si="25">LEFT(I133,1)</f>
        <v/>
      </c>
      <c r="K133" s="39" t="str">
        <f t="shared" si="19"/>
        <v/>
      </c>
      <c r="L133" s="39" t="e">
        <f t="shared" si="23"/>
        <v>#N/A</v>
      </c>
      <c r="M133" s="39" t="str">
        <f t="shared" si="20"/>
        <v/>
      </c>
      <c r="N133" s="39" t="str">
        <f t="shared" ref="N133:N196" si="26">IF(M133="Z",0,M133)</f>
        <v/>
      </c>
      <c r="O133" t="str">
        <f t="shared" si="21"/>
        <v/>
      </c>
      <c r="P133" t="e">
        <f t="shared" si="22"/>
        <v>#N/A</v>
      </c>
    </row>
    <row r="134" spans="7:16" x14ac:dyDescent="0.2">
      <c r="G134" s="39" t="str">
        <f t="shared" si="24"/>
        <v/>
      </c>
      <c r="H134" s="39" t="str">
        <f t="shared" si="17"/>
        <v/>
      </c>
      <c r="I134" s="39" t="str">
        <f t="shared" si="18"/>
        <v/>
      </c>
      <c r="J134" s="39" t="str">
        <f t="shared" si="25"/>
        <v/>
      </c>
      <c r="K134" s="39" t="str">
        <f t="shared" si="19"/>
        <v/>
      </c>
      <c r="L134" s="39" t="e">
        <f t="shared" si="23"/>
        <v>#N/A</v>
      </c>
      <c r="M134" s="39" t="str">
        <f t="shared" si="20"/>
        <v/>
      </c>
      <c r="N134" s="39" t="str">
        <f t="shared" si="26"/>
        <v/>
      </c>
      <c r="O134" t="str">
        <f t="shared" si="21"/>
        <v/>
      </c>
      <c r="P134" t="e">
        <f t="shared" si="22"/>
        <v>#N/A</v>
      </c>
    </row>
    <row r="135" spans="7:16" x14ac:dyDescent="0.2">
      <c r="G135" s="39" t="str">
        <f t="shared" si="24"/>
        <v/>
      </c>
      <c r="H135" s="39" t="str">
        <f t="shared" si="17"/>
        <v/>
      </c>
      <c r="I135" s="39" t="str">
        <f t="shared" si="18"/>
        <v/>
      </c>
      <c r="J135" s="39" t="str">
        <f t="shared" si="25"/>
        <v/>
      </c>
      <c r="K135" s="39" t="str">
        <f t="shared" si="19"/>
        <v/>
      </c>
      <c r="L135" s="39" t="e">
        <f t="shared" si="23"/>
        <v>#N/A</v>
      </c>
      <c r="M135" s="39" t="str">
        <f t="shared" si="20"/>
        <v/>
      </c>
      <c r="N135" s="39" t="str">
        <f t="shared" si="26"/>
        <v/>
      </c>
      <c r="O135" t="str">
        <f t="shared" si="21"/>
        <v/>
      </c>
      <c r="P135" t="e">
        <f t="shared" si="22"/>
        <v>#N/A</v>
      </c>
    </row>
    <row r="136" spans="7:16" x14ac:dyDescent="0.2">
      <c r="G136" s="39" t="str">
        <f t="shared" si="24"/>
        <v/>
      </c>
      <c r="H136" s="39" t="str">
        <f t="shared" si="17"/>
        <v/>
      </c>
      <c r="I136" s="39" t="str">
        <f t="shared" si="18"/>
        <v/>
      </c>
      <c r="J136" s="39" t="str">
        <f t="shared" si="25"/>
        <v/>
      </c>
      <c r="K136" s="39" t="str">
        <f t="shared" si="19"/>
        <v/>
      </c>
      <c r="L136" s="39" t="e">
        <f t="shared" si="23"/>
        <v>#N/A</v>
      </c>
      <c r="M136" s="39" t="str">
        <f t="shared" si="20"/>
        <v/>
      </c>
      <c r="N136" s="39" t="str">
        <f t="shared" si="26"/>
        <v/>
      </c>
      <c r="O136" t="str">
        <f t="shared" si="21"/>
        <v/>
      </c>
      <c r="P136" t="e">
        <f t="shared" si="22"/>
        <v>#N/A</v>
      </c>
    </row>
    <row r="137" spans="7:16" x14ac:dyDescent="0.2">
      <c r="G137" s="39" t="str">
        <f t="shared" si="24"/>
        <v/>
      </c>
      <c r="H137" s="39" t="str">
        <f t="shared" ref="H137:H200" si="27">LEFT(F137,3)</f>
        <v/>
      </c>
      <c r="I137" s="39" t="str">
        <f t="shared" ref="I137:I200" si="28">IF(M137="Z",H137,G137)</f>
        <v/>
      </c>
      <c r="J137" s="39" t="str">
        <f t="shared" si="25"/>
        <v/>
      </c>
      <c r="K137" s="39" t="str">
        <f t="shared" ref="K137:K200" si="29">IF(J137="R",J137,(IF(I137="P",J137,IF(J137="E",J137,I137))))</f>
        <v/>
      </c>
      <c r="L137" s="39" t="e">
        <f t="shared" si="23"/>
        <v>#N/A</v>
      </c>
      <c r="M137" s="39" t="str">
        <f t="shared" ref="M137:M200" si="30">RIGHT(H137,1)</f>
        <v/>
      </c>
      <c r="N137" s="39" t="str">
        <f t="shared" si="26"/>
        <v/>
      </c>
      <c r="O137" t="str">
        <f t="shared" ref="O137:O200" si="31">RIGHT(F137,4)</f>
        <v/>
      </c>
      <c r="P137" t="e">
        <f t="shared" ref="P137:P200" si="32">L137&amp;N137&amp;O137</f>
        <v>#N/A</v>
      </c>
    </row>
    <row r="138" spans="7:16" x14ac:dyDescent="0.2">
      <c r="G138" s="39" t="str">
        <f t="shared" si="24"/>
        <v/>
      </c>
      <c r="H138" s="39" t="str">
        <f t="shared" si="27"/>
        <v/>
      </c>
      <c r="I138" s="39" t="str">
        <f t="shared" si="28"/>
        <v/>
      </c>
      <c r="J138" s="39" t="str">
        <f t="shared" si="25"/>
        <v/>
      </c>
      <c r="K138" s="39" t="str">
        <f t="shared" si="29"/>
        <v/>
      </c>
      <c r="L138" s="39" t="e">
        <f t="shared" si="23"/>
        <v>#N/A</v>
      </c>
      <c r="M138" s="39" t="str">
        <f t="shared" si="30"/>
        <v/>
      </c>
      <c r="N138" s="39" t="str">
        <f t="shared" si="26"/>
        <v/>
      </c>
      <c r="O138" t="str">
        <f t="shared" si="31"/>
        <v/>
      </c>
      <c r="P138" t="e">
        <f t="shared" si="32"/>
        <v>#N/A</v>
      </c>
    </row>
    <row r="139" spans="7:16" x14ac:dyDescent="0.2">
      <c r="G139" s="39" t="str">
        <f t="shared" si="24"/>
        <v/>
      </c>
      <c r="H139" s="39" t="str">
        <f t="shared" si="27"/>
        <v/>
      </c>
      <c r="I139" s="39" t="str">
        <f t="shared" si="28"/>
        <v/>
      </c>
      <c r="J139" s="39" t="str">
        <f t="shared" si="25"/>
        <v/>
      </c>
      <c r="K139" s="39" t="str">
        <f t="shared" si="29"/>
        <v/>
      </c>
      <c r="L139" s="39" t="e">
        <f t="shared" si="23"/>
        <v>#N/A</v>
      </c>
      <c r="M139" s="39" t="str">
        <f t="shared" si="30"/>
        <v/>
      </c>
      <c r="N139" s="39" t="str">
        <f t="shared" si="26"/>
        <v/>
      </c>
      <c r="O139" t="str">
        <f t="shared" si="31"/>
        <v/>
      </c>
      <c r="P139" t="e">
        <f t="shared" si="32"/>
        <v>#N/A</v>
      </c>
    </row>
    <row r="140" spans="7:16" x14ac:dyDescent="0.2">
      <c r="G140" s="39" t="str">
        <f t="shared" si="24"/>
        <v/>
      </c>
      <c r="H140" s="39" t="str">
        <f t="shared" si="27"/>
        <v/>
      </c>
      <c r="I140" s="39" t="str">
        <f t="shared" si="28"/>
        <v/>
      </c>
      <c r="J140" s="39" t="str">
        <f t="shared" si="25"/>
        <v/>
      </c>
      <c r="K140" s="39" t="str">
        <f t="shared" si="29"/>
        <v/>
      </c>
      <c r="L140" s="39" t="e">
        <f t="shared" si="23"/>
        <v>#N/A</v>
      </c>
      <c r="M140" s="39" t="str">
        <f t="shared" si="30"/>
        <v/>
      </c>
      <c r="N140" s="39" t="str">
        <f t="shared" si="26"/>
        <v/>
      </c>
      <c r="O140" t="str">
        <f t="shared" si="31"/>
        <v/>
      </c>
      <c r="P140" t="e">
        <f t="shared" si="32"/>
        <v>#N/A</v>
      </c>
    </row>
    <row r="141" spans="7:16" x14ac:dyDescent="0.2">
      <c r="G141" s="39" t="str">
        <f t="shared" si="24"/>
        <v/>
      </c>
      <c r="H141" s="39" t="str">
        <f t="shared" si="27"/>
        <v/>
      </c>
      <c r="I141" s="39" t="str">
        <f t="shared" si="28"/>
        <v/>
      </c>
      <c r="J141" s="39" t="str">
        <f t="shared" si="25"/>
        <v/>
      </c>
      <c r="K141" s="39" t="str">
        <f t="shared" si="29"/>
        <v/>
      </c>
      <c r="L141" s="39" t="e">
        <f t="shared" si="23"/>
        <v>#N/A</v>
      </c>
      <c r="M141" s="39" t="str">
        <f t="shared" si="30"/>
        <v/>
      </c>
      <c r="N141" s="39" t="str">
        <f t="shared" si="26"/>
        <v/>
      </c>
      <c r="O141" t="str">
        <f t="shared" si="31"/>
        <v/>
      </c>
      <c r="P141" t="e">
        <f t="shared" si="32"/>
        <v>#N/A</v>
      </c>
    </row>
    <row r="142" spans="7:16" x14ac:dyDescent="0.2">
      <c r="G142" s="39" t="str">
        <f t="shared" si="24"/>
        <v/>
      </c>
      <c r="H142" s="39" t="str">
        <f t="shared" si="27"/>
        <v/>
      </c>
      <c r="I142" s="39" t="str">
        <f t="shared" si="28"/>
        <v/>
      </c>
      <c r="J142" s="39" t="str">
        <f t="shared" si="25"/>
        <v/>
      </c>
      <c r="K142" s="39" t="str">
        <f t="shared" si="29"/>
        <v/>
      </c>
      <c r="L142" s="39" t="e">
        <f t="shared" si="23"/>
        <v>#N/A</v>
      </c>
      <c r="M142" s="39" t="str">
        <f t="shared" si="30"/>
        <v/>
      </c>
      <c r="N142" s="39" t="str">
        <f t="shared" si="26"/>
        <v/>
      </c>
      <c r="O142" t="str">
        <f t="shared" si="31"/>
        <v/>
      </c>
      <c r="P142" t="e">
        <f t="shared" si="32"/>
        <v>#N/A</v>
      </c>
    </row>
    <row r="143" spans="7:16" x14ac:dyDescent="0.2">
      <c r="G143" s="39" t="str">
        <f t="shared" si="24"/>
        <v/>
      </c>
      <c r="H143" s="39" t="str">
        <f t="shared" si="27"/>
        <v/>
      </c>
      <c r="I143" s="39" t="str">
        <f t="shared" si="28"/>
        <v/>
      </c>
      <c r="J143" s="39" t="str">
        <f t="shared" si="25"/>
        <v/>
      </c>
      <c r="K143" s="39" t="str">
        <f t="shared" si="29"/>
        <v/>
      </c>
      <c r="L143" s="39" t="e">
        <f t="shared" si="23"/>
        <v>#N/A</v>
      </c>
      <c r="M143" s="39" t="str">
        <f t="shared" si="30"/>
        <v/>
      </c>
      <c r="N143" s="39" t="str">
        <f t="shared" si="26"/>
        <v/>
      </c>
      <c r="O143" t="str">
        <f t="shared" si="31"/>
        <v/>
      </c>
      <c r="P143" t="e">
        <f t="shared" si="32"/>
        <v>#N/A</v>
      </c>
    </row>
    <row r="144" spans="7:16" x14ac:dyDescent="0.2">
      <c r="G144" s="39" t="str">
        <f t="shared" si="24"/>
        <v/>
      </c>
      <c r="H144" s="39" t="str">
        <f t="shared" si="27"/>
        <v/>
      </c>
      <c r="I144" s="39" t="str">
        <f t="shared" si="28"/>
        <v/>
      </c>
      <c r="J144" s="39" t="str">
        <f t="shared" si="25"/>
        <v/>
      </c>
      <c r="K144" s="39" t="str">
        <f t="shared" si="29"/>
        <v/>
      </c>
      <c r="L144" s="39" t="e">
        <f t="shared" si="23"/>
        <v>#N/A</v>
      </c>
      <c r="M144" s="39" t="str">
        <f t="shared" si="30"/>
        <v/>
      </c>
      <c r="N144" s="39" t="str">
        <f t="shared" si="26"/>
        <v/>
      </c>
      <c r="O144" t="str">
        <f t="shared" si="31"/>
        <v/>
      </c>
      <c r="P144" t="e">
        <f t="shared" si="32"/>
        <v>#N/A</v>
      </c>
    </row>
    <row r="145" spans="7:16" x14ac:dyDescent="0.2">
      <c r="G145" s="39" t="str">
        <f t="shared" si="24"/>
        <v/>
      </c>
      <c r="H145" s="39" t="str">
        <f t="shared" si="27"/>
        <v/>
      </c>
      <c r="I145" s="39" t="str">
        <f t="shared" si="28"/>
        <v/>
      </c>
      <c r="J145" s="39" t="str">
        <f t="shared" si="25"/>
        <v/>
      </c>
      <c r="K145" s="39" t="str">
        <f t="shared" si="29"/>
        <v/>
      </c>
      <c r="L145" s="39" t="e">
        <f t="shared" si="23"/>
        <v>#N/A</v>
      </c>
      <c r="M145" s="39" t="str">
        <f t="shared" si="30"/>
        <v/>
      </c>
      <c r="N145" s="39" t="str">
        <f t="shared" si="26"/>
        <v/>
      </c>
      <c r="O145" t="str">
        <f t="shared" si="31"/>
        <v/>
      </c>
      <c r="P145" t="e">
        <f t="shared" si="32"/>
        <v>#N/A</v>
      </c>
    </row>
    <row r="146" spans="7:16" x14ac:dyDescent="0.2">
      <c r="G146" s="39" t="str">
        <f t="shared" si="24"/>
        <v/>
      </c>
      <c r="H146" s="39" t="str">
        <f t="shared" si="27"/>
        <v/>
      </c>
      <c r="I146" s="39" t="str">
        <f t="shared" si="28"/>
        <v/>
      </c>
      <c r="J146" s="39" t="str">
        <f t="shared" si="25"/>
        <v/>
      </c>
      <c r="K146" s="39" t="str">
        <f t="shared" si="29"/>
        <v/>
      </c>
      <c r="L146" s="39" t="e">
        <f t="shared" si="23"/>
        <v>#N/A</v>
      </c>
      <c r="M146" s="39" t="str">
        <f t="shared" si="30"/>
        <v/>
      </c>
      <c r="N146" s="39" t="str">
        <f t="shared" si="26"/>
        <v/>
      </c>
      <c r="O146" t="str">
        <f t="shared" si="31"/>
        <v/>
      </c>
      <c r="P146" t="e">
        <f t="shared" si="32"/>
        <v>#N/A</v>
      </c>
    </row>
    <row r="147" spans="7:16" x14ac:dyDescent="0.2">
      <c r="G147" s="39" t="str">
        <f t="shared" si="24"/>
        <v/>
      </c>
      <c r="H147" s="39" t="str">
        <f t="shared" si="27"/>
        <v/>
      </c>
      <c r="I147" s="39" t="str">
        <f t="shared" si="28"/>
        <v/>
      </c>
      <c r="J147" s="39" t="str">
        <f t="shared" si="25"/>
        <v/>
      </c>
      <c r="K147" s="39" t="str">
        <f t="shared" si="29"/>
        <v/>
      </c>
      <c r="L147" s="39" t="e">
        <f t="shared" si="23"/>
        <v>#N/A</v>
      </c>
      <c r="M147" s="39" t="str">
        <f t="shared" si="30"/>
        <v/>
      </c>
      <c r="N147" s="39" t="str">
        <f t="shared" si="26"/>
        <v/>
      </c>
      <c r="O147" t="str">
        <f t="shared" si="31"/>
        <v/>
      </c>
      <c r="P147" t="e">
        <f t="shared" si="32"/>
        <v>#N/A</v>
      </c>
    </row>
    <row r="148" spans="7:16" x14ac:dyDescent="0.2">
      <c r="G148" s="39" t="str">
        <f t="shared" si="24"/>
        <v/>
      </c>
      <c r="H148" s="39" t="str">
        <f t="shared" si="27"/>
        <v/>
      </c>
      <c r="I148" s="39" t="str">
        <f t="shared" si="28"/>
        <v/>
      </c>
      <c r="J148" s="39" t="str">
        <f t="shared" si="25"/>
        <v/>
      </c>
      <c r="K148" s="39" t="str">
        <f t="shared" si="29"/>
        <v/>
      </c>
      <c r="L148" s="39" t="e">
        <f t="shared" si="23"/>
        <v>#N/A</v>
      </c>
      <c r="M148" s="39" t="str">
        <f t="shared" si="30"/>
        <v/>
      </c>
      <c r="N148" s="39" t="str">
        <f t="shared" si="26"/>
        <v/>
      </c>
      <c r="O148" t="str">
        <f t="shared" si="31"/>
        <v/>
      </c>
      <c r="P148" t="e">
        <f t="shared" si="32"/>
        <v>#N/A</v>
      </c>
    </row>
    <row r="149" spans="7:16" x14ac:dyDescent="0.2">
      <c r="G149" s="39" t="str">
        <f t="shared" si="24"/>
        <v/>
      </c>
      <c r="H149" s="39" t="str">
        <f t="shared" si="27"/>
        <v/>
      </c>
      <c r="I149" s="39" t="str">
        <f t="shared" si="28"/>
        <v/>
      </c>
      <c r="J149" s="39" t="str">
        <f t="shared" si="25"/>
        <v/>
      </c>
      <c r="K149" s="39" t="str">
        <f t="shared" si="29"/>
        <v/>
      </c>
      <c r="L149" s="39" t="e">
        <f t="shared" si="23"/>
        <v>#N/A</v>
      </c>
      <c r="M149" s="39" t="str">
        <f t="shared" si="30"/>
        <v/>
      </c>
      <c r="N149" s="39" t="str">
        <f t="shared" si="26"/>
        <v/>
      </c>
      <c r="O149" t="str">
        <f t="shared" si="31"/>
        <v/>
      </c>
      <c r="P149" t="e">
        <f t="shared" si="32"/>
        <v>#N/A</v>
      </c>
    </row>
    <row r="150" spans="7:16" x14ac:dyDescent="0.2">
      <c r="G150" s="39" t="str">
        <f t="shared" si="24"/>
        <v/>
      </c>
      <c r="H150" s="39" t="str">
        <f t="shared" si="27"/>
        <v/>
      </c>
      <c r="I150" s="39" t="str">
        <f t="shared" si="28"/>
        <v/>
      </c>
      <c r="J150" s="39" t="str">
        <f t="shared" si="25"/>
        <v/>
      </c>
      <c r="K150" s="39" t="str">
        <f t="shared" si="29"/>
        <v/>
      </c>
      <c r="L150" s="39" t="e">
        <f t="shared" si="23"/>
        <v>#N/A</v>
      </c>
      <c r="M150" s="39" t="str">
        <f t="shared" si="30"/>
        <v/>
      </c>
      <c r="N150" s="39" t="str">
        <f t="shared" si="26"/>
        <v/>
      </c>
      <c r="O150" t="str">
        <f t="shared" si="31"/>
        <v/>
      </c>
      <c r="P150" t="e">
        <f t="shared" si="32"/>
        <v>#N/A</v>
      </c>
    </row>
    <row r="151" spans="7:16" x14ac:dyDescent="0.2">
      <c r="G151" s="39" t="str">
        <f t="shared" si="24"/>
        <v/>
      </c>
      <c r="H151" s="39" t="str">
        <f t="shared" si="27"/>
        <v/>
      </c>
      <c r="I151" s="39" t="str">
        <f t="shared" si="28"/>
        <v/>
      </c>
      <c r="J151" s="39" t="str">
        <f t="shared" si="25"/>
        <v/>
      </c>
      <c r="K151" s="39" t="str">
        <f t="shared" si="29"/>
        <v/>
      </c>
      <c r="L151" s="39" t="e">
        <f t="shared" si="23"/>
        <v>#N/A</v>
      </c>
      <c r="M151" s="39" t="str">
        <f t="shared" si="30"/>
        <v/>
      </c>
      <c r="N151" s="39" t="str">
        <f t="shared" si="26"/>
        <v/>
      </c>
      <c r="O151" t="str">
        <f t="shared" si="31"/>
        <v/>
      </c>
      <c r="P151" t="e">
        <f t="shared" si="32"/>
        <v>#N/A</v>
      </c>
    </row>
    <row r="152" spans="7:16" x14ac:dyDescent="0.2">
      <c r="G152" s="39" t="str">
        <f t="shared" si="24"/>
        <v/>
      </c>
      <c r="H152" s="39" t="str">
        <f t="shared" si="27"/>
        <v/>
      </c>
      <c r="I152" s="39" t="str">
        <f t="shared" si="28"/>
        <v/>
      </c>
      <c r="J152" s="39" t="str">
        <f t="shared" si="25"/>
        <v/>
      </c>
      <c r="K152" s="39" t="str">
        <f t="shared" si="29"/>
        <v/>
      </c>
      <c r="L152" s="39" t="e">
        <f t="shared" si="23"/>
        <v>#N/A</v>
      </c>
      <c r="M152" s="39" t="str">
        <f t="shared" si="30"/>
        <v/>
      </c>
      <c r="N152" s="39" t="str">
        <f t="shared" si="26"/>
        <v/>
      </c>
      <c r="O152" t="str">
        <f t="shared" si="31"/>
        <v/>
      </c>
      <c r="P152" t="e">
        <f t="shared" si="32"/>
        <v>#N/A</v>
      </c>
    </row>
    <row r="153" spans="7:16" x14ac:dyDescent="0.2">
      <c r="G153" s="39" t="str">
        <f t="shared" si="24"/>
        <v/>
      </c>
      <c r="H153" s="39" t="str">
        <f t="shared" si="27"/>
        <v/>
      </c>
      <c r="I153" s="39" t="str">
        <f t="shared" si="28"/>
        <v/>
      </c>
      <c r="J153" s="39" t="str">
        <f t="shared" si="25"/>
        <v/>
      </c>
      <c r="K153" s="39" t="str">
        <f t="shared" si="29"/>
        <v/>
      </c>
      <c r="L153" s="39" t="e">
        <f t="shared" si="23"/>
        <v>#N/A</v>
      </c>
      <c r="M153" s="39" t="str">
        <f t="shared" si="30"/>
        <v/>
      </c>
      <c r="N153" s="39" t="str">
        <f t="shared" si="26"/>
        <v/>
      </c>
      <c r="O153" t="str">
        <f t="shared" si="31"/>
        <v/>
      </c>
      <c r="P153" t="e">
        <f t="shared" si="32"/>
        <v>#N/A</v>
      </c>
    </row>
    <row r="154" spans="7:16" x14ac:dyDescent="0.2">
      <c r="G154" s="39" t="str">
        <f t="shared" si="24"/>
        <v/>
      </c>
      <c r="H154" s="39" t="str">
        <f t="shared" si="27"/>
        <v/>
      </c>
      <c r="I154" s="39" t="str">
        <f t="shared" si="28"/>
        <v/>
      </c>
      <c r="J154" s="39" t="str">
        <f t="shared" si="25"/>
        <v/>
      </c>
      <c r="K154" s="39" t="str">
        <f t="shared" si="29"/>
        <v/>
      </c>
      <c r="L154" s="39" t="e">
        <f t="shared" si="23"/>
        <v>#N/A</v>
      </c>
      <c r="M154" s="39" t="str">
        <f t="shared" si="30"/>
        <v/>
      </c>
      <c r="N154" s="39" t="str">
        <f t="shared" si="26"/>
        <v/>
      </c>
      <c r="O154" t="str">
        <f t="shared" si="31"/>
        <v/>
      </c>
      <c r="P154" t="e">
        <f t="shared" si="32"/>
        <v>#N/A</v>
      </c>
    </row>
    <row r="155" spans="7:16" x14ac:dyDescent="0.2">
      <c r="G155" s="39" t="str">
        <f t="shared" si="24"/>
        <v/>
      </c>
      <c r="H155" s="39" t="str">
        <f t="shared" si="27"/>
        <v/>
      </c>
      <c r="I155" s="39" t="str">
        <f t="shared" si="28"/>
        <v/>
      </c>
      <c r="J155" s="39" t="str">
        <f t="shared" si="25"/>
        <v/>
      </c>
      <c r="K155" s="39" t="str">
        <f t="shared" si="29"/>
        <v/>
      </c>
      <c r="L155" s="39" t="e">
        <f t="shared" si="23"/>
        <v>#N/A</v>
      </c>
      <c r="M155" s="39" t="str">
        <f t="shared" si="30"/>
        <v/>
      </c>
      <c r="N155" s="39" t="str">
        <f t="shared" si="26"/>
        <v/>
      </c>
      <c r="O155" t="str">
        <f t="shared" si="31"/>
        <v/>
      </c>
      <c r="P155" t="e">
        <f t="shared" si="32"/>
        <v>#N/A</v>
      </c>
    </row>
    <row r="156" spans="7:16" x14ac:dyDescent="0.2">
      <c r="G156" s="39" t="str">
        <f t="shared" si="24"/>
        <v/>
      </c>
      <c r="H156" s="39" t="str">
        <f t="shared" si="27"/>
        <v/>
      </c>
      <c r="I156" s="39" t="str">
        <f t="shared" si="28"/>
        <v/>
      </c>
      <c r="J156" s="39" t="str">
        <f t="shared" si="25"/>
        <v/>
      </c>
      <c r="K156" s="39" t="str">
        <f t="shared" si="29"/>
        <v/>
      </c>
      <c r="L156" s="39" t="e">
        <f t="shared" si="23"/>
        <v>#N/A</v>
      </c>
      <c r="M156" s="39" t="str">
        <f t="shared" si="30"/>
        <v/>
      </c>
      <c r="N156" s="39" t="str">
        <f t="shared" si="26"/>
        <v/>
      </c>
      <c r="O156" t="str">
        <f t="shared" si="31"/>
        <v/>
      </c>
      <c r="P156" t="e">
        <f t="shared" si="32"/>
        <v>#N/A</v>
      </c>
    </row>
    <row r="157" spans="7:16" x14ac:dyDescent="0.2">
      <c r="G157" s="39" t="str">
        <f t="shared" si="24"/>
        <v/>
      </c>
      <c r="H157" s="39" t="str">
        <f t="shared" si="27"/>
        <v/>
      </c>
      <c r="I157" s="39" t="str">
        <f t="shared" si="28"/>
        <v/>
      </c>
      <c r="J157" s="39" t="str">
        <f t="shared" si="25"/>
        <v/>
      </c>
      <c r="K157" s="39" t="str">
        <f t="shared" si="29"/>
        <v/>
      </c>
      <c r="L157" s="39" t="e">
        <f t="shared" si="23"/>
        <v>#N/A</v>
      </c>
      <c r="M157" s="39" t="str">
        <f t="shared" si="30"/>
        <v/>
      </c>
      <c r="N157" s="39" t="str">
        <f t="shared" si="26"/>
        <v/>
      </c>
      <c r="O157" t="str">
        <f t="shared" si="31"/>
        <v/>
      </c>
      <c r="P157" t="e">
        <f t="shared" si="32"/>
        <v>#N/A</v>
      </c>
    </row>
    <row r="158" spans="7:16" x14ac:dyDescent="0.2">
      <c r="G158" s="39" t="str">
        <f t="shared" si="24"/>
        <v/>
      </c>
      <c r="H158" s="39" t="str">
        <f t="shared" si="27"/>
        <v/>
      </c>
      <c r="I158" s="39" t="str">
        <f t="shared" si="28"/>
        <v/>
      </c>
      <c r="J158" s="39" t="str">
        <f t="shared" si="25"/>
        <v/>
      </c>
      <c r="K158" s="39" t="str">
        <f t="shared" si="29"/>
        <v/>
      </c>
      <c r="L158" s="39" t="e">
        <f t="shared" si="23"/>
        <v>#N/A</v>
      </c>
      <c r="M158" s="39" t="str">
        <f t="shared" si="30"/>
        <v/>
      </c>
      <c r="N158" s="39" t="str">
        <f t="shared" si="26"/>
        <v/>
      </c>
      <c r="O158" t="str">
        <f t="shared" si="31"/>
        <v/>
      </c>
      <c r="P158" t="e">
        <f t="shared" si="32"/>
        <v>#N/A</v>
      </c>
    </row>
    <row r="159" spans="7:16" x14ac:dyDescent="0.2">
      <c r="G159" s="39" t="str">
        <f t="shared" si="24"/>
        <v/>
      </c>
      <c r="H159" s="39" t="str">
        <f t="shared" si="27"/>
        <v/>
      </c>
      <c r="I159" s="39" t="str">
        <f t="shared" si="28"/>
        <v/>
      </c>
      <c r="J159" s="39" t="str">
        <f t="shared" si="25"/>
        <v/>
      </c>
      <c r="K159" s="39" t="str">
        <f t="shared" si="29"/>
        <v/>
      </c>
      <c r="L159" s="39" t="e">
        <f t="shared" si="23"/>
        <v>#N/A</v>
      </c>
      <c r="M159" s="39" t="str">
        <f t="shared" si="30"/>
        <v/>
      </c>
      <c r="N159" s="39" t="str">
        <f t="shared" si="26"/>
        <v/>
      </c>
      <c r="O159" t="str">
        <f t="shared" si="31"/>
        <v/>
      </c>
      <c r="P159" t="e">
        <f t="shared" si="32"/>
        <v>#N/A</v>
      </c>
    </row>
    <row r="160" spans="7:16" x14ac:dyDescent="0.2">
      <c r="G160" s="39" t="str">
        <f t="shared" si="24"/>
        <v/>
      </c>
      <c r="H160" s="39" t="str">
        <f t="shared" si="27"/>
        <v/>
      </c>
      <c r="I160" s="39" t="str">
        <f t="shared" si="28"/>
        <v/>
      </c>
      <c r="J160" s="39" t="str">
        <f t="shared" si="25"/>
        <v/>
      </c>
      <c r="K160" s="39" t="str">
        <f t="shared" si="29"/>
        <v/>
      </c>
      <c r="L160" s="39" t="e">
        <f t="shared" si="23"/>
        <v>#N/A</v>
      </c>
      <c r="M160" s="39" t="str">
        <f t="shared" si="30"/>
        <v/>
      </c>
      <c r="N160" s="39" t="str">
        <f t="shared" si="26"/>
        <v/>
      </c>
      <c r="O160" t="str">
        <f t="shared" si="31"/>
        <v/>
      </c>
      <c r="P160" t="e">
        <f t="shared" si="32"/>
        <v>#N/A</v>
      </c>
    </row>
    <row r="161" spans="7:16" x14ac:dyDescent="0.2">
      <c r="G161" s="39" t="str">
        <f t="shared" si="24"/>
        <v/>
      </c>
      <c r="H161" s="39" t="str">
        <f t="shared" si="27"/>
        <v/>
      </c>
      <c r="I161" s="39" t="str">
        <f t="shared" si="28"/>
        <v/>
      </c>
      <c r="J161" s="39" t="str">
        <f t="shared" si="25"/>
        <v/>
      </c>
      <c r="K161" s="39" t="str">
        <f t="shared" si="29"/>
        <v/>
      </c>
      <c r="L161" s="39" t="e">
        <f t="shared" si="23"/>
        <v>#N/A</v>
      </c>
      <c r="M161" s="39" t="str">
        <f t="shared" si="30"/>
        <v/>
      </c>
      <c r="N161" s="39" t="str">
        <f t="shared" si="26"/>
        <v/>
      </c>
      <c r="O161" t="str">
        <f t="shared" si="31"/>
        <v/>
      </c>
      <c r="P161" t="e">
        <f t="shared" si="32"/>
        <v>#N/A</v>
      </c>
    </row>
    <row r="162" spans="7:16" x14ac:dyDescent="0.2">
      <c r="G162" s="39" t="str">
        <f t="shared" si="24"/>
        <v/>
      </c>
      <c r="H162" s="39" t="str">
        <f t="shared" si="27"/>
        <v/>
      </c>
      <c r="I162" s="39" t="str">
        <f t="shared" si="28"/>
        <v/>
      </c>
      <c r="J162" s="39" t="str">
        <f t="shared" si="25"/>
        <v/>
      </c>
      <c r="K162" s="39" t="str">
        <f t="shared" si="29"/>
        <v/>
      </c>
      <c r="L162" s="39" t="e">
        <f t="shared" si="23"/>
        <v>#N/A</v>
      </c>
      <c r="M162" s="39" t="str">
        <f t="shared" si="30"/>
        <v/>
      </c>
      <c r="N162" s="39" t="str">
        <f t="shared" si="26"/>
        <v/>
      </c>
      <c r="O162" t="str">
        <f t="shared" si="31"/>
        <v/>
      </c>
      <c r="P162" t="e">
        <f t="shared" si="32"/>
        <v>#N/A</v>
      </c>
    </row>
    <row r="163" spans="7:16" x14ac:dyDescent="0.2">
      <c r="G163" s="39" t="str">
        <f t="shared" si="24"/>
        <v/>
      </c>
      <c r="H163" s="39" t="str">
        <f t="shared" si="27"/>
        <v/>
      </c>
      <c r="I163" s="39" t="str">
        <f t="shared" si="28"/>
        <v/>
      </c>
      <c r="J163" s="39" t="str">
        <f t="shared" si="25"/>
        <v/>
      </c>
      <c r="K163" s="39" t="str">
        <f t="shared" si="29"/>
        <v/>
      </c>
      <c r="L163" s="39" t="e">
        <f t="shared" si="23"/>
        <v>#N/A</v>
      </c>
      <c r="M163" s="39" t="str">
        <f t="shared" si="30"/>
        <v/>
      </c>
      <c r="N163" s="39" t="str">
        <f t="shared" si="26"/>
        <v/>
      </c>
      <c r="O163" t="str">
        <f t="shared" si="31"/>
        <v/>
      </c>
      <c r="P163" t="e">
        <f t="shared" si="32"/>
        <v>#N/A</v>
      </c>
    </row>
    <row r="164" spans="7:16" x14ac:dyDescent="0.2">
      <c r="G164" s="39" t="str">
        <f t="shared" si="24"/>
        <v/>
      </c>
      <c r="H164" s="39" t="str">
        <f t="shared" si="27"/>
        <v/>
      </c>
      <c r="I164" s="39" t="str">
        <f t="shared" si="28"/>
        <v/>
      </c>
      <c r="J164" s="39" t="str">
        <f t="shared" si="25"/>
        <v/>
      </c>
      <c r="K164" s="39" t="str">
        <f t="shared" si="29"/>
        <v/>
      </c>
      <c r="L164" s="39" t="e">
        <f t="shared" si="23"/>
        <v>#N/A</v>
      </c>
      <c r="M164" s="39" t="str">
        <f t="shared" si="30"/>
        <v/>
      </c>
      <c r="N164" s="39" t="str">
        <f t="shared" si="26"/>
        <v/>
      </c>
      <c r="O164" t="str">
        <f t="shared" si="31"/>
        <v/>
      </c>
      <c r="P164" t="e">
        <f t="shared" si="32"/>
        <v>#N/A</v>
      </c>
    </row>
    <row r="165" spans="7:16" x14ac:dyDescent="0.2">
      <c r="G165" s="39" t="str">
        <f t="shared" si="24"/>
        <v/>
      </c>
      <c r="H165" s="39" t="str">
        <f t="shared" si="27"/>
        <v/>
      </c>
      <c r="I165" s="39" t="str">
        <f t="shared" si="28"/>
        <v/>
      </c>
      <c r="J165" s="39" t="str">
        <f t="shared" si="25"/>
        <v/>
      </c>
      <c r="K165" s="39" t="str">
        <f t="shared" si="29"/>
        <v/>
      </c>
      <c r="L165" s="39" t="e">
        <f t="shared" si="23"/>
        <v>#N/A</v>
      </c>
      <c r="M165" s="39" t="str">
        <f t="shared" si="30"/>
        <v/>
      </c>
      <c r="N165" s="39" t="str">
        <f t="shared" si="26"/>
        <v/>
      </c>
      <c r="O165" t="str">
        <f t="shared" si="31"/>
        <v/>
      </c>
      <c r="P165" t="e">
        <f t="shared" si="32"/>
        <v>#N/A</v>
      </c>
    </row>
    <row r="166" spans="7:16" x14ac:dyDescent="0.2">
      <c r="G166" s="39" t="str">
        <f t="shared" si="24"/>
        <v/>
      </c>
      <c r="H166" s="39" t="str">
        <f t="shared" si="27"/>
        <v/>
      </c>
      <c r="I166" s="39" t="str">
        <f t="shared" si="28"/>
        <v/>
      </c>
      <c r="J166" s="39" t="str">
        <f t="shared" si="25"/>
        <v/>
      </c>
      <c r="K166" s="39" t="str">
        <f t="shared" si="29"/>
        <v/>
      </c>
      <c r="L166" s="39" t="e">
        <f t="shared" si="23"/>
        <v>#N/A</v>
      </c>
      <c r="M166" s="39" t="str">
        <f t="shared" si="30"/>
        <v/>
      </c>
      <c r="N166" s="39" t="str">
        <f t="shared" si="26"/>
        <v/>
      </c>
      <c r="O166" t="str">
        <f t="shared" si="31"/>
        <v/>
      </c>
      <c r="P166" t="e">
        <f t="shared" si="32"/>
        <v>#N/A</v>
      </c>
    </row>
    <row r="167" spans="7:16" x14ac:dyDescent="0.2">
      <c r="G167" s="39" t="str">
        <f t="shared" si="24"/>
        <v/>
      </c>
      <c r="H167" s="39" t="str">
        <f t="shared" si="27"/>
        <v/>
      </c>
      <c r="I167" s="39" t="str">
        <f t="shared" si="28"/>
        <v/>
      </c>
      <c r="J167" s="39" t="str">
        <f t="shared" si="25"/>
        <v/>
      </c>
      <c r="K167" s="39" t="str">
        <f t="shared" si="29"/>
        <v/>
      </c>
      <c r="L167" s="39" t="e">
        <f t="shared" si="23"/>
        <v>#N/A</v>
      </c>
      <c r="M167" s="39" t="str">
        <f t="shared" si="30"/>
        <v/>
      </c>
      <c r="N167" s="39" t="str">
        <f t="shared" si="26"/>
        <v/>
      </c>
      <c r="O167" t="str">
        <f t="shared" si="31"/>
        <v/>
      </c>
      <c r="P167" t="e">
        <f t="shared" si="32"/>
        <v>#N/A</v>
      </c>
    </row>
    <row r="168" spans="7:16" x14ac:dyDescent="0.2">
      <c r="G168" s="39" t="str">
        <f t="shared" si="24"/>
        <v/>
      </c>
      <c r="H168" s="39" t="str">
        <f t="shared" si="27"/>
        <v/>
      </c>
      <c r="I168" s="39" t="str">
        <f t="shared" si="28"/>
        <v/>
      </c>
      <c r="J168" s="39" t="str">
        <f t="shared" si="25"/>
        <v/>
      </c>
      <c r="K168" s="39" t="str">
        <f t="shared" si="29"/>
        <v/>
      </c>
      <c r="L168" s="39" t="e">
        <f t="shared" si="23"/>
        <v>#N/A</v>
      </c>
      <c r="M168" s="39" t="str">
        <f t="shared" si="30"/>
        <v/>
      </c>
      <c r="N168" s="39" t="str">
        <f t="shared" si="26"/>
        <v/>
      </c>
      <c r="O168" t="str">
        <f t="shared" si="31"/>
        <v/>
      </c>
      <c r="P168" t="e">
        <f t="shared" si="32"/>
        <v>#N/A</v>
      </c>
    </row>
    <row r="169" spans="7:16" x14ac:dyDescent="0.2">
      <c r="G169" s="39" t="str">
        <f t="shared" si="24"/>
        <v/>
      </c>
      <c r="H169" s="39" t="str">
        <f t="shared" si="27"/>
        <v/>
      </c>
      <c r="I169" s="39" t="str">
        <f t="shared" si="28"/>
        <v/>
      </c>
      <c r="J169" s="39" t="str">
        <f t="shared" si="25"/>
        <v/>
      </c>
      <c r="K169" s="39" t="str">
        <f t="shared" si="29"/>
        <v/>
      </c>
      <c r="L169" s="39" t="e">
        <f t="shared" si="23"/>
        <v>#N/A</v>
      </c>
      <c r="M169" s="39" t="str">
        <f t="shared" si="30"/>
        <v/>
      </c>
      <c r="N169" s="39" t="str">
        <f t="shared" si="26"/>
        <v/>
      </c>
      <c r="O169" t="str">
        <f t="shared" si="31"/>
        <v/>
      </c>
      <c r="P169" t="e">
        <f t="shared" si="32"/>
        <v>#N/A</v>
      </c>
    </row>
    <row r="170" spans="7:16" x14ac:dyDescent="0.2">
      <c r="G170" s="39" t="str">
        <f t="shared" si="24"/>
        <v/>
      </c>
      <c r="H170" s="39" t="str">
        <f t="shared" si="27"/>
        <v/>
      </c>
      <c r="I170" s="39" t="str">
        <f t="shared" si="28"/>
        <v/>
      </c>
      <c r="J170" s="39" t="str">
        <f t="shared" si="25"/>
        <v/>
      </c>
      <c r="K170" s="39" t="str">
        <f t="shared" si="29"/>
        <v/>
      </c>
      <c r="L170" s="39" t="e">
        <f t="shared" si="23"/>
        <v>#N/A</v>
      </c>
      <c r="M170" s="39" t="str">
        <f t="shared" si="30"/>
        <v/>
      </c>
      <c r="N170" s="39" t="str">
        <f t="shared" si="26"/>
        <v/>
      </c>
      <c r="O170" t="str">
        <f t="shared" si="31"/>
        <v/>
      </c>
      <c r="P170" t="e">
        <f t="shared" si="32"/>
        <v>#N/A</v>
      </c>
    </row>
    <row r="171" spans="7:16" x14ac:dyDescent="0.2">
      <c r="G171" s="39" t="str">
        <f t="shared" si="24"/>
        <v/>
      </c>
      <c r="H171" s="39" t="str">
        <f t="shared" si="27"/>
        <v/>
      </c>
      <c r="I171" s="39" t="str">
        <f t="shared" si="28"/>
        <v/>
      </c>
      <c r="J171" s="39" t="str">
        <f t="shared" si="25"/>
        <v/>
      </c>
      <c r="K171" s="39" t="str">
        <f t="shared" si="29"/>
        <v/>
      </c>
      <c r="L171" s="39" t="e">
        <f t="shared" si="23"/>
        <v>#N/A</v>
      </c>
      <c r="M171" s="39" t="str">
        <f t="shared" si="30"/>
        <v/>
      </c>
      <c r="N171" s="39" t="str">
        <f t="shared" si="26"/>
        <v/>
      </c>
      <c r="O171" t="str">
        <f t="shared" si="31"/>
        <v/>
      </c>
      <c r="P171" t="e">
        <f t="shared" si="32"/>
        <v>#N/A</v>
      </c>
    </row>
    <row r="172" spans="7:16" x14ac:dyDescent="0.2">
      <c r="G172" s="39" t="str">
        <f t="shared" si="24"/>
        <v/>
      </c>
      <c r="H172" s="39" t="str">
        <f t="shared" si="27"/>
        <v/>
      </c>
      <c r="I172" s="39" t="str">
        <f t="shared" si="28"/>
        <v/>
      </c>
      <c r="J172" s="39" t="str">
        <f t="shared" si="25"/>
        <v/>
      </c>
      <c r="K172" s="39" t="str">
        <f t="shared" si="29"/>
        <v/>
      </c>
      <c r="L172" s="39" t="e">
        <f t="shared" si="23"/>
        <v>#N/A</v>
      </c>
      <c r="M172" s="39" t="str">
        <f t="shared" si="30"/>
        <v/>
      </c>
      <c r="N172" s="39" t="str">
        <f t="shared" si="26"/>
        <v/>
      </c>
      <c r="O172" t="str">
        <f t="shared" si="31"/>
        <v/>
      </c>
      <c r="P172" t="e">
        <f t="shared" si="32"/>
        <v>#N/A</v>
      </c>
    </row>
    <row r="173" spans="7:16" x14ac:dyDescent="0.2">
      <c r="G173" s="39" t="str">
        <f t="shared" si="24"/>
        <v/>
      </c>
      <c r="H173" s="39" t="str">
        <f t="shared" si="27"/>
        <v/>
      </c>
      <c r="I173" s="39" t="str">
        <f t="shared" si="28"/>
        <v/>
      </c>
      <c r="J173" s="39" t="str">
        <f t="shared" si="25"/>
        <v/>
      </c>
      <c r="K173" s="39" t="str">
        <f t="shared" si="29"/>
        <v/>
      </c>
      <c r="L173" s="39" t="e">
        <f t="shared" si="23"/>
        <v>#N/A</v>
      </c>
      <c r="M173" s="39" t="str">
        <f t="shared" si="30"/>
        <v/>
      </c>
      <c r="N173" s="39" t="str">
        <f t="shared" si="26"/>
        <v/>
      </c>
      <c r="O173" t="str">
        <f t="shared" si="31"/>
        <v/>
      </c>
      <c r="P173" t="e">
        <f t="shared" si="32"/>
        <v>#N/A</v>
      </c>
    </row>
    <row r="174" spans="7:16" x14ac:dyDescent="0.2">
      <c r="G174" s="39" t="str">
        <f t="shared" si="24"/>
        <v/>
      </c>
      <c r="H174" s="39" t="str">
        <f t="shared" si="27"/>
        <v/>
      </c>
      <c r="I174" s="39" t="str">
        <f t="shared" si="28"/>
        <v/>
      </c>
      <c r="J174" s="39" t="str">
        <f t="shared" si="25"/>
        <v/>
      </c>
      <c r="K174" s="39" t="str">
        <f t="shared" si="29"/>
        <v/>
      </c>
      <c r="L174" s="39" t="e">
        <f t="shared" si="23"/>
        <v>#N/A</v>
      </c>
      <c r="M174" s="39" t="str">
        <f t="shared" si="30"/>
        <v/>
      </c>
      <c r="N174" s="39" t="str">
        <f t="shared" si="26"/>
        <v/>
      </c>
      <c r="O174" t="str">
        <f t="shared" si="31"/>
        <v/>
      </c>
      <c r="P174" t="e">
        <f t="shared" si="32"/>
        <v>#N/A</v>
      </c>
    </row>
    <row r="175" spans="7:16" x14ac:dyDescent="0.2">
      <c r="G175" s="39" t="str">
        <f t="shared" si="24"/>
        <v/>
      </c>
      <c r="H175" s="39" t="str">
        <f t="shared" si="27"/>
        <v/>
      </c>
      <c r="I175" s="39" t="str">
        <f t="shared" si="28"/>
        <v/>
      </c>
      <c r="J175" s="39" t="str">
        <f t="shared" si="25"/>
        <v/>
      </c>
      <c r="K175" s="39" t="str">
        <f t="shared" si="29"/>
        <v/>
      </c>
      <c r="L175" s="39" t="e">
        <f t="shared" si="23"/>
        <v>#N/A</v>
      </c>
      <c r="M175" s="39" t="str">
        <f t="shared" si="30"/>
        <v/>
      </c>
      <c r="N175" s="39" t="str">
        <f t="shared" si="26"/>
        <v/>
      </c>
      <c r="O175" t="str">
        <f t="shared" si="31"/>
        <v/>
      </c>
      <c r="P175" t="e">
        <f t="shared" si="32"/>
        <v>#N/A</v>
      </c>
    </row>
    <row r="176" spans="7:16" x14ac:dyDescent="0.2">
      <c r="G176" s="39" t="str">
        <f t="shared" si="24"/>
        <v/>
      </c>
      <c r="H176" s="39" t="str">
        <f t="shared" si="27"/>
        <v/>
      </c>
      <c r="I176" s="39" t="str">
        <f t="shared" si="28"/>
        <v/>
      </c>
      <c r="J176" s="39" t="str">
        <f t="shared" si="25"/>
        <v/>
      </c>
      <c r="K176" s="39" t="str">
        <f t="shared" si="29"/>
        <v/>
      </c>
      <c r="L176" s="39" t="e">
        <f t="shared" si="23"/>
        <v>#N/A</v>
      </c>
      <c r="M176" s="39" t="str">
        <f t="shared" si="30"/>
        <v/>
      </c>
      <c r="N176" s="39" t="str">
        <f t="shared" si="26"/>
        <v/>
      </c>
      <c r="O176" t="str">
        <f t="shared" si="31"/>
        <v/>
      </c>
      <c r="P176" t="e">
        <f t="shared" si="32"/>
        <v>#N/A</v>
      </c>
    </row>
    <row r="177" spans="7:16" x14ac:dyDescent="0.2">
      <c r="G177" s="39" t="str">
        <f t="shared" si="24"/>
        <v/>
      </c>
      <c r="H177" s="39" t="str">
        <f t="shared" si="27"/>
        <v/>
      </c>
      <c r="I177" s="39" t="str">
        <f t="shared" si="28"/>
        <v/>
      </c>
      <c r="J177" s="39" t="str">
        <f t="shared" si="25"/>
        <v/>
      </c>
      <c r="K177" s="39" t="str">
        <f t="shared" si="29"/>
        <v/>
      </c>
      <c r="L177" s="39" t="e">
        <f t="shared" si="23"/>
        <v>#N/A</v>
      </c>
      <c r="M177" s="39" t="str">
        <f t="shared" si="30"/>
        <v/>
      </c>
      <c r="N177" s="39" t="str">
        <f t="shared" si="26"/>
        <v/>
      </c>
      <c r="O177" t="str">
        <f t="shared" si="31"/>
        <v/>
      </c>
      <c r="P177" t="e">
        <f t="shared" si="32"/>
        <v>#N/A</v>
      </c>
    </row>
    <row r="178" spans="7:16" x14ac:dyDescent="0.2">
      <c r="G178" s="39" t="str">
        <f t="shared" si="24"/>
        <v/>
      </c>
      <c r="H178" s="39" t="str">
        <f t="shared" si="27"/>
        <v/>
      </c>
      <c r="I178" s="39" t="str">
        <f t="shared" si="28"/>
        <v/>
      </c>
      <c r="J178" s="39" t="str">
        <f t="shared" si="25"/>
        <v/>
      </c>
      <c r="K178" s="39" t="str">
        <f t="shared" si="29"/>
        <v/>
      </c>
      <c r="L178" s="39" t="e">
        <f t="shared" si="23"/>
        <v>#N/A</v>
      </c>
      <c r="M178" s="39" t="str">
        <f t="shared" si="30"/>
        <v/>
      </c>
      <c r="N178" s="39" t="str">
        <f t="shared" si="26"/>
        <v/>
      </c>
      <c r="O178" t="str">
        <f t="shared" si="31"/>
        <v/>
      </c>
      <c r="P178" t="e">
        <f t="shared" si="32"/>
        <v>#N/A</v>
      </c>
    </row>
    <row r="179" spans="7:16" x14ac:dyDescent="0.2">
      <c r="G179" s="39" t="str">
        <f t="shared" si="24"/>
        <v/>
      </c>
      <c r="H179" s="39" t="str">
        <f t="shared" si="27"/>
        <v/>
      </c>
      <c r="I179" s="39" t="str">
        <f t="shared" si="28"/>
        <v/>
      </c>
      <c r="J179" s="39" t="str">
        <f t="shared" si="25"/>
        <v/>
      </c>
      <c r="K179" s="39" t="str">
        <f t="shared" si="29"/>
        <v/>
      </c>
      <c r="L179" s="39" t="e">
        <f t="shared" si="23"/>
        <v>#N/A</v>
      </c>
      <c r="M179" s="39" t="str">
        <f t="shared" si="30"/>
        <v/>
      </c>
      <c r="N179" s="39" t="str">
        <f t="shared" si="26"/>
        <v/>
      </c>
      <c r="O179" t="str">
        <f t="shared" si="31"/>
        <v/>
      </c>
      <c r="P179" t="e">
        <f t="shared" si="32"/>
        <v>#N/A</v>
      </c>
    </row>
    <row r="180" spans="7:16" x14ac:dyDescent="0.2">
      <c r="G180" s="39" t="str">
        <f t="shared" si="24"/>
        <v/>
      </c>
      <c r="H180" s="39" t="str">
        <f t="shared" si="27"/>
        <v/>
      </c>
      <c r="I180" s="39" t="str">
        <f t="shared" si="28"/>
        <v/>
      </c>
      <c r="J180" s="39" t="str">
        <f t="shared" si="25"/>
        <v/>
      </c>
      <c r="K180" s="39" t="str">
        <f t="shared" si="29"/>
        <v/>
      </c>
      <c r="L180" s="39" t="e">
        <f t="shared" si="23"/>
        <v>#N/A</v>
      </c>
      <c r="M180" s="39" t="str">
        <f t="shared" si="30"/>
        <v/>
      </c>
      <c r="N180" s="39" t="str">
        <f t="shared" si="26"/>
        <v/>
      </c>
      <c r="O180" t="str">
        <f t="shared" si="31"/>
        <v/>
      </c>
      <c r="P180" t="e">
        <f t="shared" si="32"/>
        <v>#N/A</v>
      </c>
    </row>
    <row r="181" spans="7:16" x14ac:dyDescent="0.2">
      <c r="G181" s="39" t="str">
        <f t="shared" si="24"/>
        <v/>
      </c>
      <c r="H181" s="39" t="str">
        <f t="shared" si="27"/>
        <v/>
      </c>
      <c r="I181" s="39" t="str">
        <f t="shared" si="28"/>
        <v/>
      </c>
      <c r="J181" s="39" t="str">
        <f t="shared" si="25"/>
        <v/>
      </c>
      <c r="K181" s="39" t="str">
        <f t="shared" si="29"/>
        <v/>
      </c>
      <c r="L181" s="39" t="e">
        <f t="shared" si="23"/>
        <v>#N/A</v>
      </c>
      <c r="M181" s="39" t="str">
        <f t="shared" si="30"/>
        <v/>
      </c>
      <c r="N181" s="39" t="str">
        <f t="shared" si="26"/>
        <v/>
      </c>
      <c r="O181" t="str">
        <f t="shared" si="31"/>
        <v/>
      </c>
      <c r="P181" t="e">
        <f t="shared" si="32"/>
        <v>#N/A</v>
      </c>
    </row>
    <row r="182" spans="7:16" x14ac:dyDescent="0.2">
      <c r="G182" s="39" t="str">
        <f t="shared" si="24"/>
        <v/>
      </c>
      <c r="H182" s="39" t="str">
        <f t="shared" si="27"/>
        <v/>
      </c>
      <c r="I182" s="39" t="str">
        <f t="shared" si="28"/>
        <v/>
      </c>
      <c r="J182" s="39" t="str">
        <f t="shared" si="25"/>
        <v/>
      </c>
      <c r="K182" s="39" t="str">
        <f t="shared" si="29"/>
        <v/>
      </c>
      <c r="L182" s="39" t="e">
        <f t="shared" si="23"/>
        <v>#N/A</v>
      </c>
      <c r="M182" s="39" t="str">
        <f t="shared" si="30"/>
        <v/>
      </c>
      <c r="N182" s="39" t="str">
        <f t="shared" si="26"/>
        <v/>
      </c>
      <c r="O182" t="str">
        <f t="shared" si="31"/>
        <v/>
      </c>
      <c r="P182" t="e">
        <f t="shared" si="32"/>
        <v>#N/A</v>
      </c>
    </row>
    <row r="183" spans="7:16" x14ac:dyDescent="0.2">
      <c r="G183" s="39" t="str">
        <f t="shared" si="24"/>
        <v/>
      </c>
      <c r="H183" s="39" t="str">
        <f t="shared" si="27"/>
        <v/>
      </c>
      <c r="I183" s="39" t="str">
        <f t="shared" si="28"/>
        <v/>
      </c>
      <c r="J183" s="39" t="str">
        <f t="shared" si="25"/>
        <v/>
      </c>
      <c r="K183" s="39" t="str">
        <f t="shared" si="29"/>
        <v/>
      </c>
      <c r="L183" s="39" t="e">
        <f t="shared" si="23"/>
        <v>#N/A</v>
      </c>
      <c r="M183" s="39" t="str">
        <f t="shared" si="30"/>
        <v/>
      </c>
      <c r="N183" s="39" t="str">
        <f t="shared" si="26"/>
        <v/>
      </c>
      <c r="O183" t="str">
        <f t="shared" si="31"/>
        <v/>
      </c>
      <c r="P183" t="e">
        <f t="shared" si="32"/>
        <v>#N/A</v>
      </c>
    </row>
    <row r="184" spans="7:16" x14ac:dyDescent="0.2">
      <c r="G184" s="39" t="str">
        <f t="shared" si="24"/>
        <v/>
      </c>
      <c r="H184" s="39" t="str">
        <f t="shared" si="27"/>
        <v/>
      </c>
      <c r="I184" s="39" t="str">
        <f t="shared" si="28"/>
        <v/>
      </c>
      <c r="J184" s="39" t="str">
        <f t="shared" si="25"/>
        <v/>
      </c>
      <c r="K184" s="39" t="str">
        <f t="shared" si="29"/>
        <v/>
      </c>
      <c r="L184" s="39" t="e">
        <f t="shared" si="23"/>
        <v>#N/A</v>
      </c>
      <c r="M184" s="39" t="str">
        <f t="shared" si="30"/>
        <v/>
      </c>
      <c r="N184" s="39" t="str">
        <f t="shared" si="26"/>
        <v/>
      </c>
      <c r="O184" t="str">
        <f t="shared" si="31"/>
        <v/>
      </c>
      <c r="P184" t="e">
        <f t="shared" si="32"/>
        <v>#N/A</v>
      </c>
    </row>
    <row r="185" spans="7:16" x14ac:dyDescent="0.2">
      <c r="G185" s="39" t="str">
        <f t="shared" si="24"/>
        <v/>
      </c>
      <c r="H185" s="39" t="str">
        <f t="shared" si="27"/>
        <v/>
      </c>
      <c r="I185" s="39" t="str">
        <f t="shared" si="28"/>
        <v/>
      </c>
      <c r="J185" s="39" t="str">
        <f t="shared" si="25"/>
        <v/>
      </c>
      <c r="K185" s="39" t="str">
        <f t="shared" si="29"/>
        <v/>
      </c>
      <c r="L185" s="39" t="e">
        <f t="shared" si="23"/>
        <v>#N/A</v>
      </c>
      <c r="M185" s="39" t="str">
        <f t="shared" si="30"/>
        <v/>
      </c>
      <c r="N185" s="39" t="str">
        <f t="shared" si="26"/>
        <v/>
      </c>
      <c r="O185" t="str">
        <f t="shared" si="31"/>
        <v/>
      </c>
      <c r="P185" t="e">
        <f t="shared" si="32"/>
        <v>#N/A</v>
      </c>
    </row>
    <row r="186" spans="7:16" x14ac:dyDescent="0.2">
      <c r="G186" s="39" t="str">
        <f t="shared" si="24"/>
        <v/>
      </c>
      <c r="H186" s="39" t="str">
        <f t="shared" si="27"/>
        <v/>
      </c>
      <c r="I186" s="39" t="str">
        <f t="shared" si="28"/>
        <v/>
      </c>
      <c r="J186" s="39" t="str">
        <f t="shared" si="25"/>
        <v/>
      </c>
      <c r="K186" s="39" t="str">
        <f t="shared" si="29"/>
        <v/>
      </c>
      <c r="L186" s="39" t="e">
        <f t="shared" si="23"/>
        <v>#N/A</v>
      </c>
      <c r="M186" s="39" t="str">
        <f t="shared" si="30"/>
        <v/>
      </c>
      <c r="N186" s="39" t="str">
        <f t="shared" si="26"/>
        <v/>
      </c>
      <c r="O186" t="str">
        <f t="shared" si="31"/>
        <v/>
      </c>
      <c r="P186" t="e">
        <f t="shared" si="32"/>
        <v>#N/A</v>
      </c>
    </row>
    <row r="187" spans="7:16" x14ac:dyDescent="0.2">
      <c r="G187" s="39" t="str">
        <f t="shared" si="24"/>
        <v/>
      </c>
      <c r="H187" s="39" t="str">
        <f t="shared" si="27"/>
        <v/>
      </c>
      <c r="I187" s="39" t="str">
        <f t="shared" si="28"/>
        <v/>
      </c>
      <c r="J187" s="39" t="str">
        <f t="shared" si="25"/>
        <v/>
      </c>
      <c r="K187" s="39" t="str">
        <f t="shared" si="29"/>
        <v/>
      </c>
      <c r="L187" s="39" t="e">
        <f t="shared" si="23"/>
        <v>#N/A</v>
      </c>
      <c r="M187" s="39" t="str">
        <f t="shared" si="30"/>
        <v/>
      </c>
      <c r="N187" s="39" t="str">
        <f t="shared" si="26"/>
        <v/>
      </c>
      <c r="O187" t="str">
        <f t="shared" si="31"/>
        <v/>
      </c>
      <c r="P187" t="e">
        <f t="shared" si="32"/>
        <v>#N/A</v>
      </c>
    </row>
    <row r="188" spans="7:16" x14ac:dyDescent="0.2">
      <c r="G188" s="39" t="str">
        <f t="shared" si="24"/>
        <v/>
      </c>
      <c r="H188" s="39" t="str">
        <f t="shared" si="27"/>
        <v/>
      </c>
      <c r="I188" s="39" t="str">
        <f t="shared" si="28"/>
        <v/>
      </c>
      <c r="J188" s="39" t="str">
        <f t="shared" si="25"/>
        <v/>
      </c>
      <c r="K188" s="39" t="str">
        <f t="shared" si="29"/>
        <v/>
      </c>
      <c r="L188" s="39" t="e">
        <f t="shared" si="23"/>
        <v>#N/A</v>
      </c>
      <c r="M188" s="39" t="str">
        <f t="shared" si="30"/>
        <v/>
      </c>
      <c r="N188" s="39" t="str">
        <f t="shared" si="26"/>
        <v/>
      </c>
      <c r="O188" t="str">
        <f t="shared" si="31"/>
        <v/>
      </c>
      <c r="P188" t="e">
        <f t="shared" si="32"/>
        <v>#N/A</v>
      </c>
    </row>
    <row r="189" spans="7:16" x14ac:dyDescent="0.2">
      <c r="G189" s="39" t="str">
        <f t="shared" si="24"/>
        <v/>
      </c>
      <c r="H189" s="39" t="str">
        <f t="shared" si="27"/>
        <v/>
      </c>
      <c r="I189" s="39" t="str">
        <f t="shared" si="28"/>
        <v/>
      </c>
      <c r="J189" s="39" t="str">
        <f t="shared" si="25"/>
        <v/>
      </c>
      <c r="K189" s="39" t="str">
        <f t="shared" si="29"/>
        <v/>
      </c>
      <c r="L189" s="39" t="e">
        <f t="shared" si="23"/>
        <v>#N/A</v>
      </c>
      <c r="M189" s="39" t="str">
        <f t="shared" si="30"/>
        <v/>
      </c>
      <c r="N189" s="39" t="str">
        <f t="shared" si="26"/>
        <v/>
      </c>
      <c r="O189" t="str">
        <f t="shared" si="31"/>
        <v/>
      </c>
      <c r="P189" t="e">
        <f t="shared" si="32"/>
        <v>#N/A</v>
      </c>
    </row>
    <row r="190" spans="7:16" x14ac:dyDescent="0.2">
      <c r="G190" s="39" t="str">
        <f t="shared" si="24"/>
        <v/>
      </c>
      <c r="H190" s="39" t="str">
        <f t="shared" si="27"/>
        <v/>
      </c>
      <c r="I190" s="39" t="str">
        <f t="shared" si="28"/>
        <v/>
      </c>
      <c r="J190" s="39" t="str">
        <f t="shared" si="25"/>
        <v/>
      </c>
      <c r="K190" s="39" t="str">
        <f t="shared" si="29"/>
        <v/>
      </c>
      <c r="L190" s="39" t="e">
        <f t="shared" si="23"/>
        <v>#N/A</v>
      </c>
      <c r="M190" s="39" t="str">
        <f t="shared" si="30"/>
        <v/>
      </c>
      <c r="N190" s="39" t="str">
        <f t="shared" si="26"/>
        <v/>
      </c>
      <c r="O190" t="str">
        <f t="shared" si="31"/>
        <v/>
      </c>
      <c r="P190" t="e">
        <f t="shared" si="32"/>
        <v>#N/A</v>
      </c>
    </row>
    <row r="191" spans="7:16" x14ac:dyDescent="0.2">
      <c r="G191" s="39" t="str">
        <f t="shared" si="24"/>
        <v/>
      </c>
      <c r="H191" s="39" t="str">
        <f t="shared" si="27"/>
        <v/>
      </c>
      <c r="I191" s="39" t="str">
        <f t="shared" si="28"/>
        <v/>
      </c>
      <c r="J191" s="39" t="str">
        <f t="shared" si="25"/>
        <v/>
      </c>
      <c r="K191" s="39" t="str">
        <f t="shared" si="29"/>
        <v/>
      </c>
      <c r="L191" s="39" t="e">
        <f t="shared" si="23"/>
        <v>#N/A</v>
      </c>
      <c r="M191" s="39" t="str">
        <f t="shared" si="30"/>
        <v/>
      </c>
      <c r="N191" s="39" t="str">
        <f t="shared" si="26"/>
        <v/>
      </c>
      <c r="O191" t="str">
        <f t="shared" si="31"/>
        <v/>
      </c>
      <c r="P191" t="e">
        <f t="shared" si="32"/>
        <v>#N/A</v>
      </c>
    </row>
    <row r="192" spans="7:16" x14ac:dyDescent="0.2">
      <c r="G192" s="39" t="str">
        <f t="shared" si="24"/>
        <v/>
      </c>
      <c r="H192" s="39" t="str">
        <f t="shared" si="27"/>
        <v/>
      </c>
      <c r="I192" s="39" t="str">
        <f t="shared" si="28"/>
        <v/>
      </c>
      <c r="J192" s="39" t="str">
        <f t="shared" si="25"/>
        <v/>
      </c>
      <c r="K192" s="39" t="str">
        <f t="shared" si="29"/>
        <v/>
      </c>
      <c r="L192" s="39" t="e">
        <f t="shared" si="23"/>
        <v>#N/A</v>
      </c>
      <c r="M192" s="39" t="str">
        <f t="shared" si="30"/>
        <v/>
      </c>
      <c r="N192" s="39" t="str">
        <f t="shared" si="26"/>
        <v/>
      </c>
      <c r="O192" t="str">
        <f t="shared" si="31"/>
        <v/>
      </c>
      <c r="P192" t="e">
        <f t="shared" si="32"/>
        <v>#N/A</v>
      </c>
    </row>
    <row r="193" spans="7:16" x14ac:dyDescent="0.2">
      <c r="G193" s="39" t="str">
        <f t="shared" si="24"/>
        <v/>
      </c>
      <c r="H193" s="39" t="str">
        <f t="shared" si="27"/>
        <v/>
      </c>
      <c r="I193" s="39" t="str">
        <f t="shared" si="28"/>
        <v/>
      </c>
      <c r="J193" s="39" t="str">
        <f t="shared" si="25"/>
        <v/>
      </c>
      <c r="K193" s="39" t="str">
        <f t="shared" si="29"/>
        <v/>
      </c>
      <c r="L193" s="39" t="e">
        <f t="shared" si="23"/>
        <v>#N/A</v>
      </c>
      <c r="M193" s="39" t="str">
        <f t="shared" si="30"/>
        <v/>
      </c>
      <c r="N193" s="39" t="str">
        <f t="shared" si="26"/>
        <v/>
      </c>
      <c r="O193" t="str">
        <f t="shared" si="31"/>
        <v/>
      </c>
      <c r="P193" t="e">
        <f t="shared" si="32"/>
        <v>#N/A</v>
      </c>
    </row>
    <row r="194" spans="7:16" x14ac:dyDescent="0.2">
      <c r="G194" s="39" t="str">
        <f t="shared" si="24"/>
        <v/>
      </c>
      <c r="H194" s="39" t="str">
        <f t="shared" si="27"/>
        <v/>
      </c>
      <c r="I194" s="39" t="str">
        <f t="shared" si="28"/>
        <v/>
      </c>
      <c r="J194" s="39" t="str">
        <f t="shared" si="25"/>
        <v/>
      </c>
      <c r="K194" s="39" t="str">
        <f t="shared" si="29"/>
        <v/>
      </c>
      <c r="L194" s="39" t="e">
        <f t="shared" si="23"/>
        <v>#N/A</v>
      </c>
      <c r="M194" s="39" t="str">
        <f t="shared" si="30"/>
        <v/>
      </c>
      <c r="N194" s="39" t="str">
        <f t="shared" si="26"/>
        <v/>
      </c>
      <c r="O194" t="str">
        <f t="shared" si="31"/>
        <v/>
      </c>
      <c r="P194" t="e">
        <f t="shared" si="32"/>
        <v>#N/A</v>
      </c>
    </row>
    <row r="195" spans="7:16" x14ac:dyDescent="0.2">
      <c r="G195" s="39" t="str">
        <f t="shared" si="24"/>
        <v/>
      </c>
      <c r="H195" s="39" t="str">
        <f t="shared" si="27"/>
        <v/>
      </c>
      <c r="I195" s="39" t="str">
        <f t="shared" si="28"/>
        <v/>
      </c>
      <c r="J195" s="39" t="str">
        <f t="shared" si="25"/>
        <v/>
      </c>
      <c r="K195" s="39" t="str">
        <f t="shared" si="29"/>
        <v/>
      </c>
      <c r="L195" s="39" t="e">
        <f t="shared" si="23"/>
        <v>#N/A</v>
      </c>
      <c r="M195" s="39" t="str">
        <f t="shared" si="30"/>
        <v/>
      </c>
      <c r="N195" s="39" t="str">
        <f t="shared" si="26"/>
        <v/>
      </c>
      <c r="O195" t="str">
        <f t="shared" si="31"/>
        <v/>
      </c>
      <c r="P195" t="e">
        <f t="shared" si="32"/>
        <v>#N/A</v>
      </c>
    </row>
    <row r="196" spans="7:16" x14ac:dyDescent="0.2">
      <c r="G196" s="39" t="str">
        <f t="shared" si="24"/>
        <v/>
      </c>
      <c r="H196" s="39" t="str">
        <f t="shared" si="27"/>
        <v/>
      </c>
      <c r="I196" s="39" t="str">
        <f t="shared" si="28"/>
        <v/>
      </c>
      <c r="J196" s="39" t="str">
        <f t="shared" si="25"/>
        <v/>
      </c>
      <c r="K196" s="39" t="str">
        <f t="shared" si="29"/>
        <v/>
      </c>
      <c r="L196" s="39" t="e">
        <f t="shared" ref="L196:L259" si="33">VLOOKUP(K196,$A$2:$B$89,2,FALSE)</f>
        <v>#N/A</v>
      </c>
      <c r="M196" s="39" t="str">
        <f t="shared" si="30"/>
        <v/>
      </c>
      <c r="N196" s="39" t="str">
        <f t="shared" si="26"/>
        <v/>
      </c>
      <c r="O196" t="str">
        <f t="shared" si="31"/>
        <v/>
      </c>
      <c r="P196" t="e">
        <f t="shared" si="32"/>
        <v>#N/A</v>
      </c>
    </row>
    <row r="197" spans="7:16" x14ac:dyDescent="0.2">
      <c r="G197" s="39" t="str">
        <f t="shared" ref="G197:G260" si="34">LEFT(F197,2)</f>
        <v/>
      </c>
      <c r="H197" s="39" t="str">
        <f t="shared" si="27"/>
        <v/>
      </c>
      <c r="I197" s="39" t="str">
        <f t="shared" si="28"/>
        <v/>
      </c>
      <c r="J197" s="39" t="str">
        <f t="shared" ref="J197:J260" si="35">LEFT(I197,1)</f>
        <v/>
      </c>
      <c r="K197" s="39" t="str">
        <f t="shared" si="29"/>
        <v/>
      </c>
      <c r="L197" s="39" t="e">
        <f t="shared" si="33"/>
        <v>#N/A</v>
      </c>
      <c r="M197" s="39" t="str">
        <f t="shared" si="30"/>
        <v/>
      </c>
      <c r="N197" s="39" t="str">
        <f t="shared" ref="N197:N260" si="36">IF(M197="Z",0,M197)</f>
        <v/>
      </c>
      <c r="O197" t="str">
        <f t="shared" si="31"/>
        <v/>
      </c>
      <c r="P197" t="e">
        <f t="shared" si="32"/>
        <v>#N/A</v>
      </c>
    </row>
    <row r="198" spans="7:16" x14ac:dyDescent="0.2">
      <c r="G198" s="39" t="str">
        <f t="shared" si="34"/>
        <v/>
      </c>
      <c r="H198" s="39" t="str">
        <f t="shared" si="27"/>
        <v/>
      </c>
      <c r="I198" s="39" t="str">
        <f t="shared" si="28"/>
        <v/>
      </c>
      <c r="J198" s="39" t="str">
        <f t="shared" si="35"/>
        <v/>
      </c>
      <c r="K198" s="39" t="str">
        <f t="shared" si="29"/>
        <v/>
      </c>
      <c r="L198" s="39" t="e">
        <f t="shared" si="33"/>
        <v>#N/A</v>
      </c>
      <c r="M198" s="39" t="str">
        <f t="shared" si="30"/>
        <v/>
      </c>
      <c r="N198" s="39" t="str">
        <f t="shared" si="36"/>
        <v/>
      </c>
      <c r="O198" t="str">
        <f t="shared" si="31"/>
        <v/>
      </c>
      <c r="P198" t="e">
        <f t="shared" si="32"/>
        <v>#N/A</v>
      </c>
    </row>
    <row r="199" spans="7:16" x14ac:dyDescent="0.2">
      <c r="G199" s="39" t="str">
        <f t="shared" si="34"/>
        <v/>
      </c>
      <c r="H199" s="39" t="str">
        <f t="shared" si="27"/>
        <v/>
      </c>
      <c r="I199" s="39" t="str">
        <f t="shared" si="28"/>
        <v/>
      </c>
      <c r="J199" s="39" t="str">
        <f t="shared" si="35"/>
        <v/>
      </c>
      <c r="K199" s="39" t="str">
        <f t="shared" si="29"/>
        <v/>
      </c>
      <c r="L199" s="39" t="e">
        <f t="shared" si="33"/>
        <v>#N/A</v>
      </c>
      <c r="M199" s="39" t="str">
        <f t="shared" si="30"/>
        <v/>
      </c>
      <c r="N199" s="39" t="str">
        <f t="shared" si="36"/>
        <v/>
      </c>
      <c r="O199" t="str">
        <f t="shared" si="31"/>
        <v/>
      </c>
      <c r="P199" t="e">
        <f t="shared" si="32"/>
        <v>#N/A</v>
      </c>
    </row>
    <row r="200" spans="7:16" x14ac:dyDescent="0.2">
      <c r="G200" s="39" t="str">
        <f t="shared" si="34"/>
        <v/>
      </c>
      <c r="H200" s="39" t="str">
        <f t="shared" si="27"/>
        <v/>
      </c>
      <c r="I200" s="39" t="str">
        <f t="shared" si="28"/>
        <v/>
      </c>
      <c r="J200" s="39" t="str">
        <f t="shared" si="35"/>
        <v/>
      </c>
      <c r="K200" s="39" t="str">
        <f t="shared" si="29"/>
        <v/>
      </c>
      <c r="L200" s="39" t="e">
        <f t="shared" si="33"/>
        <v>#N/A</v>
      </c>
      <c r="M200" s="39" t="str">
        <f t="shared" si="30"/>
        <v/>
      </c>
      <c r="N200" s="39" t="str">
        <f t="shared" si="36"/>
        <v/>
      </c>
      <c r="O200" t="str">
        <f t="shared" si="31"/>
        <v/>
      </c>
      <c r="P200" t="e">
        <f t="shared" si="32"/>
        <v>#N/A</v>
      </c>
    </row>
    <row r="201" spans="7:16" x14ac:dyDescent="0.2">
      <c r="G201" s="39" t="str">
        <f t="shared" si="34"/>
        <v/>
      </c>
      <c r="H201" s="39" t="str">
        <f t="shared" ref="H201:H264" si="37">LEFT(F201,3)</f>
        <v/>
      </c>
      <c r="I201" s="39" t="str">
        <f t="shared" ref="I201:I264" si="38">IF(M201="Z",H201,G201)</f>
        <v/>
      </c>
      <c r="J201" s="39" t="str">
        <f t="shared" si="35"/>
        <v/>
      </c>
      <c r="K201" s="39" t="str">
        <f t="shared" ref="K201:K264" si="39">IF(J201="R",J201,(IF(I201="P",J201,IF(J201="E",J201,I201))))</f>
        <v/>
      </c>
      <c r="L201" s="39" t="e">
        <f t="shared" si="33"/>
        <v>#N/A</v>
      </c>
      <c r="M201" s="39" t="str">
        <f t="shared" ref="M201:M264" si="40">RIGHT(H201,1)</f>
        <v/>
      </c>
      <c r="N201" s="39" t="str">
        <f t="shared" si="36"/>
        <v/>
      </c>
      <c r="O201" t="str">
        <f t="shared" ref="O201:O264" si="41">RIGHT(F201,4)</f>
        <v/>
      </c>
      <c r="P201" t="e">
        <f t="shared" ref="P201:P264" si="42">L201&amp;N201&amp;O201</f>
        <v>#N/A</v>
      </c>
    </row>
    <row r="202" spans="7:16" x14ac:dyDescent="0.2">
      <c r="G202" s="39" t="str">
        <f t="shared" si="34"/>
        <v/>
      </c>
      <c r="H202" s="39" t="str">
        <f t="shared" si="37"/>
        <v/>
      </c>
      <c r="I202" s="39" t="str">
        <f t="shared" si="38"/>
        <v/>
      </c>
      <c r="J202" s="39" t="str">
        <f t="shared" si="35"/>
        <v/>
      </c>
      <c r="K202" s="39" t="str">
        <f t="shared" si="39"/>
        <v/>
      </c>
      <c r="L202" s="39" t="e">
        <f t="shared" si="33"/>
        <v>#N/A</v>
      </c>
      <c r="M202" s="39" t="str">
        <f t="shared" si="40"/>
        <v/>
      </c>
      <c r="N202" s="39" t="str">
        <f t="shared" si="36"/>
        <v/>
      </c>
      <c r="O202" t="str">
        <f t="shared" si="41"/>
        <v/>
      </c>
      <c r="P202" t="e">
        <f t="shared" si="42"/>
        <v>#N/A</v>
      </c>
    </row>
    <row r="203" spans="7:16" x14ac:dyDescent="0.2">
      <c r="G203" s="39" t="str">
        <f t="shared" si="34"/>
        <v/>
      </c>
      <c r="H203" s="39" t="str">
        <f t="shared" si="37"/>
        <v/>
      </c>
      <c r="I203" s="39" t="str">
        <f t="shared" si="38"/>
        <v/>
      </c>
      <c r="J203" s="39" t="str">
        <f t="shared" si="35"/>
        <v/>
      </c>
      <c r="K203" s="39" t="str">
        <f t="shared" si="39"/>
        <v/>
      </c>
      <c r="L203" s="39" t="e">
        <f t="shared" si="33"/>
        <v>#N/A</v>
      </c>
      <c r="M203" s="39" t="str">
        <f t="shared" si="40"/>
        <v/>
      </c>
      <c r="N203" s="39" t="str">
        <f t="shared" si="36"/>
        <v/>
      </c>
      <c r="O203" t="str">
        <f t="shared" si="41"/>
        <v/>
      </c>
      <c r="P203" t="e">
        <f t="shared" si="42"/>
        <v>#N/A</v>
      </c>
    </row>
    <row r="204" spans="7:16" x14ac:dyDescent="0.2">
      <c r="G204" s="39" t="str">
        <f t="shared" si="34"/>
        <v/>
      </c>
      <c r="H204" s="39" t="str">
        <f t="shared" si="37"/>
        <v/>
      </c>
      <c r="I204" s="39" t="str">
        <f t="shared" si="38"/>
        <v/>
      </c>
      <c r="J204" s="39" t="str">
        <f t="shared" si="35"/>
        <v/>
      </c>
      <c r="K204" s="39" t="str">
        <f t="shared" si="39"/>
        <v/>
      </c>
      <c r="L204" s="39" t="e">
        <f t="shared" si="33"/>
        <v>#N/A</v>
      </c>
      <c r="M204" s="39" t="str">
        <f t="shared" si="40"/>
        <v/>
      </c>
      <c r="N204" s="39" t="str">
        <f t="shared" si="36"/>
        <v/>
      </c>
      <c r="O204" t="str">
        <f t="shared" si="41"/>
        <v/>
      </c>
      <c r="P204" t="e">
        <f t="shared" si="42"/>
        <v>#N/A</v>
      </c>
    </row>
    <row r="205" spans="7:16" x14ac:dyDescent="0.2">
      <c r="G205" s="39" t="str">
        <f t="shared" si="34"/>
        <v/>
      </c>
      <c r="H205" s="39" t="str">
        <f t="shared" si="37"/>
        <v/>
      </c>
      <c r="I205" s="39" t="str">
        <f t="shared" si="38"/>
        <v/>
      </c>
      <c r="J205" s="39" t="str">
        <f t="shared" si="35"/>
        <v/>
      </c>
      <c r="K205" s="39" t="str">
        <f t="shared" si="39"/>
        <v/>
      </c>
      <c r="L205" s="39" t="e">
        <f t="shared" si="33"/>
        <v>#N/A</v>
      </c>
      <c r="M205" s="39" t="str">
        <f t="shared" si="40"/>
        <v/>
      </c>
      <c r="N205" s="39" t="str">
        <f t="shared" si="36"/>
        <v/>
      </c>
      <c r="O205" t="str">
        <f t="shared" si="41"/>
        <v/>
      </c>
      <c r="P205" t="e">
        <f t="shared" si="42"/>
        <v>#N/A</v>
      </c>
    </row>
    <row r="206" spans="7:16" x14ac:dyDescent="0.2">
      <c r="G206" s="39" t="str">
        <f t="shared" si="34"/>
        <v/>
      </c>
      <c r="H206" s="39" t="str">
        <f t="shared" si="37"/>
        <v/>
      </c>
      <c r="I206" s="39" t="str">
        <f t="shared" si="38"/>
        <v/>
      </c>
      <c r="J206" s="39" t="str">
        <f t="shared" si="35"/>
        <v/>
      </c>
      <c r="K206" s="39" t="str">
        <f t="shared" si="39"/>
        <v/>
      </c>
      <c r="L206" s="39" t="e">
        <f t="shared" si="33"/>
        <v>#N/A</v>
      </c>
      <c r="M206" s="39" t="str">
        <f t="shared" si="40"/>
        <v/>
      </c>
      <c r="N206" s="39" t="str">
        <f t="shared" si="36"/>
        <v/>
      </c>
      <c r="O206" t="str">
        <f t="shared" si="41"/>
        <v/>
      </c>
      <c r="P206" t="e">
        <f t="shared" si="42"/>
        <v>#N/A</v>
      </c>
    </row>
    <row r="207" spans="7:16" x14ac:dyDescent="0.2">
      <c r="G207" s="39" t="str">
        <f t="shared" si="34"/>
        <v/>
      </c>
      <c r="H207" s="39" t="str">
        <f t="shared" si="37"/>
        <v/>
      </c>
      <c r="I207" s="39" t="str">
        <f t="shared" si="38"/>
        <v/>
      </c>
      <c r="J207" s="39" t="str">
        <f t="shared" si="35"/>
        <v/>
      </c>
      <c r="K207" s="39" t="str">
        <f t="shared" si="39"/>
        <v/>
      </c>
      <c r="L207" s="39" t="e">
        <f t="shared" si="33"/>
        <v>#N/A</v>
      </c>
      <c r="M207" s="39" t="str">
        <f t="shared" si="40"/>
        <v/>
      </c>
      <c r="N207" s="39" t="str">
        <f t="shared" si="36"/>
        <v/>
      </c>
      <c r="O207" t="str">
        <f t="shared" si="41"/>
        <v/>
      </c>
      <c r="P207" t="e">
        <f t="shared" si="42"/>
        <v>#N/A</v>
      </c>
    </row>
    <row r="208" spans="7:16" x14ac:dyDescent="0.2">
      <c r="G208" s="39" t="str">
        <f t="shared" si="34"/>
        <v/>
      </c>
      <c r="H208" s="39" t="str">
        <f t="shared" si="37"/>
        <v/>
      </c>
      <c r="I208" s="39" t="str">
        <f t="shared" si="38"/>
        <v/>
      </c>
      <c r="J208" s="39" t="str">
        <f t="shared" si="35"/>
        <v/>
      </c>
      <c r="K208" s="39" t="str">
        <f t="shared" si="39"/>
        <v/>
      </c>
      <c r="L208" s="39" t="e">
        <f t="shared" si="33"/>
        <v>#N/A</v>
      </c>
      <c r="M208" s="39" t="str">
        <f t="shared" si="40"/>
        <v/>
      </c>
      <c r="N208" s="39" t="str">
        <f t="shared" si="36"/>
        <v/>
      </c>
      <c r="O208" t="str">
        <f t="shared" si="41"/>
        <v/>
      </c>
      <c r="P208" t="e">
        <f t="shared" si="42"/>
        <v>#N/A</v>
      </c>
    </row>
    <row r="209" spans="7:16" x14ac:dyDescent="0.2">
      <c r="G209" s="39" t="str">
        <f t="shared" si="34"/>
        <v/>
      </c>
      <c r="H209" s="39" t="str">
        <f t="shared" si="37"/>
        <v/>
      </c>
      <c r="I209" s="39" t="str">
        <f t="shared" si="38"/>
        <v/>
      </c>
      <c r="J209" s="39" t="str">
        <f t="shared" si="35"/>
        <v/>
      </c>
      <c r="K209" s="39" t="str">
        <f t="shared" si="39"/>
        <v/>
      </c>
      <c r="L209" s="39" t="e">
        <f t="shared" si="33"/>
        <v>#N/A</v>
      </c>
      <c r="M209" s="39" t="str">
        <f t="shared" si="40"/>
        <v/>
      </c>
      <c r="N209" s="39" t="str">
        <f t="shared" si="36"/>
        <v/>
      </c>
      <c r="O209" t="str">
        <f t="shared" si="41"/>
        <v/>
      </c>
      <c r="P209" t="e">
        <f t="shared" si="42"/>
        <v>#N/A</v>
      </c>
    </row>
    <row r="210" spans="7:16" x14ac:dyDescent="0.2">
      <c r="G210" s="39" t="str">
        <f t="shared" si="34"/>
        <v/>
      </c>
      <c r="H210" s="39" t="str">
        <f t="shared" si="37"/>
        <v/>
      </c>
      <c r="I210" s="39" t="str">
        <f t="shared" si="38"/>
        <v/>
      </c>
      <c r="J210" s="39" t="str">
        <f t="shared" si="35"/>
        <v/>
      </c>
      <c r="K210" s="39" t="str">
        <f t="shared" si="39"/>
        <v/>
      </c>
      <c r="L210" s="39" t="e">
        <f t="shared" si="33"/>
        <v>#N/A</v>
      </c>
      <c r="M210" s="39" t="str">
        <f t="shared" si="40"/>
        <v/>
      </c>
      <c r="N210" s="39" t="str">
        <f t="shared" si="36"/>
        <v/>
      </c>
      <c r="O210" t="str">
        <f t="shared" si="41"/>
        <v/>
      </c>
      <c r="P210" t="e">
        <f t="shared" si="42"/>
        <v>#N/A</v>
      </c>
    </row>
    <row r="211" spans="7:16" x14ac:dyDescent="0.2">
      <c r="G211" s="39" t="str">
        <f t="shared" si="34"/>
        <v/>
      </c>
      <c r="H211" s="39" t="str">
        <f t="shared" si="37"/>
        <v/>
      </c>
      <c r="I211" s="39" t="str">
        <f t="shared" si="38"/>
        <v/>
      </c>
      <c r="J211" s="39" t="str">
        <f t="shared" si="35"/>
        <v/>
      </c>
      <c r="K211" s="39" t="str">
        <f t="shared" si="39"/>
        <v/>
      </c>
      <c r="L211" s="39" t="e">
        <f t="shared" si="33"/>
        <v>#N/A</v>
      </c>
      <c r="M211" s="39" t="str">
        <f t="shared" si="40"/>
        <v/>
      </c>
      <c r="N211" s="39" t="str">
        <f t="shared" si="36"/>
        <v/>
      </c>
      <c r="O211" t="str">
        <f t="shared" si="41"/>
        <v/>
      </c>
      <c r="P211" t="e">
        <f t="shared" si="42"/>
        <v>#N/A</v>
      </c>
    </row>
    <row r="212" spans="7:16" x14ac:dyDescent="0.2">
      <c r="G212" s="39" t="str">
        <f t="shared" si="34"/>
        <v/>
      </c>
      <c r="H212" s="39" t="str">
        <f t="shared" si="37"/>
        <v/>
      </c>
      <c r="I212" s="39" t="str">
        <f t="shared" si="38"/>
        <v/>
      </c>
      <c r="J212" s="39" t="str">
        <f t="shared" si="35"/>
        <v/>
      </c>
      <c r="K212" s="39" t="str">
        <f t="shared" si="39"/>
        <v/>
      </c>
      <c r="L212" s="39" t="e">
        <f t="shared" si="33"/>
        <v>#N/A</v>
      </c>
      <c r="M212" s="39" t="str">
        <f t="shared" si="40"/>
        <v/>
      </c>
      <c r="N212" s="39" t="str">
        <f t="shared" si="36"/>
        <v/>
      </c>
      <c r="O212" t="str">
        <f t="shared" si="41"/>
        <v/>
      </c>
      <c r="P212" t="e">
        <f t="shared" si="42"/>
        <v>#N/A</v>
      </c>
    </row>
    <row r="213" spans="7:16" x14ac:dyDescent="0.2">
      <c r="G213" s="39" t="str">
        <f t="shared" si="34"/>
        <v/>
      </c>
      <c r="H213" s="39" t="str">
        <f t="shared" si="37"/>
        <v/>
      </c>
      <c r="I213" s="39" t="str">
        <f t="shared" si="38"/>
        <v/>
      </c>
      <c r="J213" s="39" t="str">
        <f t="shared" si="35"/>
        <v/>
      </c>
      <c r="K213" s="39" t="str">
        <f t="shared" si="39"/>
        <v/>
      </c>
      <c r="L213" s="39" t="e">
        <f t="shared" si="33"/>
        <v>#N/A</v>
      </c>
      <c r="M213" s="39" t="str">
        <f t="shared" si="40"/>
        <v/>
      </c>
      <c r="N213" s="39" t="str">
        <f t="shared" si="36"/>
        <v/>
      </c>
      <c r="O213" t="str">
        <f t="shared" si="41"/>
        <v/>
      </c>
      <c r="P213" t="e">
        <f t="shared" si="42"/>
        <v>#N/A</v>
      </c>
    </row>
    <row r="214" spans="7:16" x14ac:dyDescent="0.2">
      <c r="G214" s="39" t="str">
        <f t="shared" si="34"/>
        <v/>
      </c>
      <c r="H214" s="39" t="str">
        <f t="shared" si="37"/>
        <v/>
      </c>
      <c r="I214" s="39" t="str">
        <f t="shared" si="38"/>
        <v/>
      </c>
      <c r="J214" s="39" t="str">
        <f t="shared" si="35"/>
        <v/>
      </c>
      <c r="K214" s="39" t="str">
        <f t="shared" si="39"/>
        <v/>
      </c>
      <c r="L214" s="39" t="e">
        <f t="shared" si="33"/>
        <v>#N/A</v>
      </c>
      <c r="M214" s="39" t="str">
        <f t="shared" si="40"/>
        <v/>
      </c>
      <c r="N214" s="39" t="str">
        <f t="shared" si="36"/>
        <v/>
      </c>
      <c r="O214" t="str">
        <f t="shared" si="41"/>
        <v/>
      </c>
      <c r="P214" t="e">
        <f t="shared" si="42"/>
        <v>#N/A</v>
      </c>
    </row>
    <row r="215" spans="7:16" x14ac:dyDescent="0.2">
      <c r="G215" s="39" t="str">
        <f t="shared" si="34"/>
        <v/>
      </c>
      <c r="H215" s="39" t="str">
        <f t="shared" si="37"/>
        <v/>
      </c>
      <c r="I215" s="39" t="str">
        <f t="shared" si="38"/>
        <v/>
      </c>
      <c r="J215" s="39" t="str">
        <f t="shared" si="35"/>
        <v/>
      </c>
      <c r="K215" s="39" t="str">
        <f t="shared" si="39"/>
        <v/>
      </c>
      <c r="L215" s="39" t="e">
        <f t="shared" si="33"/>
        <v>#N/A</v>
      </c>
      <c r="M215" s="39" t="str">
        <f t="shared" si="40"/>
        <v/>
      </c>
      <c r="N215" s="39" t="str">
        <f t="shared" si="36"/>
        <v/>
      </c>
      <c r="O215" t="str">
        <f t="shared" si="41"/>
        <v/>
      </c>
      <c r="P215" t="e">
        <f t="shared" si="42"/>
        <v>#N/A</v>
      </c>
    </row>
    <row r="216" spans="7:16" x14ac:dyDescent="0.2">
      <c r="G216" s="39" t="str">
        <f t="shared" si="34"/>
        <v/>
      </c>
      <c r="H216" s="39" t="str">
        <f t="shared" si="37"/>
        <v/>
      </c>
      <c r="I216" s="39" t="str">
        <f t="shared" si="38"/>
        <v/>
      </c>
      <c r="J216" s="39" t="str">
        <f t="shared" si="35"/>
        <v/>
      </c>
      <c r="K216" s="39" t="str">
        <f t="shared" si="39"/>
        <v/>
      </c>
      <c r="L216" s="39" t="e">
        <f t="shared" si="33"/>
        <v>#N/A</v>
      </c>
      <c r="M216" s="39" t="str">
        <f t="shared" si="40"/>
        <v/>
      </c>
      <c r="N216" s="39" t="str">
        <f t="shared" si="36"/>
        <v/>
      </c>
      <c r="O216" t="str">
        <f t="shared" si="41"/>
        <v/>
      </c>
      <c r="P216" t="e">
        <f t="shared" si="42"/>
        <v>#N/A</v>
      </c>
    </row>
    <row r="217" spans="7:16" x14ac:dyDescent="0.2">
      <c r="G217" s="39" t="str">
        <f t="shared" si="34"/>
        <v/>
      </c>
      <c r="H217" s="39" t="str">
        <f t="shared" si="37"/>
        <v/>
      </c>
      <c r="I217" s="39" t="str">
        <f t="shared" si="38"/>
        <v/>
      </c>
      <c r="J217" s="39" t="str">
        <f t="shared" si="35"/>
        <v/>
      </c>
      <c r="K217" s="39" t="str">
        <f t="shared" si="39"/>
        <v/>
      </c>
      <c r="L217" s="39" t="e">
        <f t="shared" si="33"/>
        <v>#N/A</v>
      </c>
      <c r="M217" s="39" t="str">
        <f t="shared" si="40"/>
        <v/>
      </c>
      <c r="N217" s="39" t="str">
        <f t="shared" si="36"/>
        <v/>
      </c>
      <c r="O217" t="str">
        <f t="shared" si="41"/>
        <v/>
      </c>
      <c r="P217" t="e">
        <f t="shared" si="42"/>
        <v>#N/A</v>
      </c>
    </row>
    <row r="218" spans="7:16" x14ac:dyDescent="0.2">
      <c r="G218" s="39" t="str">
        <f t="shared" si="34"/>
        <v/>
      </c>
      <c r="H218" s="39" t="str">
        <f t="shared" si="37"/>
        <v/>
      </c>
      <c r="I218" s="39" t="str">
        <f t="shared" si="38"/>
        <v/>
      </c>
      <c r="J218" s="39" t="str">
        <f t="shared" si="35"/>
        <v/>
      </c>
      <c r="K218" s="39" t="str">
        <f t="shared" si="39"/>
        <v/>
      </c>
      <c r="L218" s="39" t="e">
        <f t="shared" si="33"/>
        <v>#N/A</v>
      </c>
      <c r="M218" s="39" t="str">
        <f t="shared" si="40"/>
        <v/>
      </c>
      <c r="N218" s="39" t="str">
        <f t="shared" si="36"/>
        <v/>
      </c>
      <c r="O218" t="str">
        <f t="shared" si="41"/>
        <v/>
      </c>
      <c r="P218" t="e">
        <f t="shared" si="42"/>
        <v>#N/A</v>
      </c>
    </row>
    <row r="219" spans="7:16" x14ac:dyDescent="0.2">
      <c r="G219" s="39" t="str">
        <f t="shared" si="34"/>
        <v/>
      </c>
      <c r="H219" s="39" t="str">
        <f t="shared" si="37"/>
        <v/>
      </c>
      <c r="I219" s="39" t="str">
        <f t="shared" si="38"/>
        <v/>
      </c>
      <c r="J219" s="39" t="str">
        <f t="shared" si="35"/>
        <v/>
      </c>
      <c r="K219" s="39" t="str">
        <f t="shared" si="39"/>
        <v/>
      </c>
      <c r="L219" s="39" t="e">
        <f t="shared" si="33"/>
        <v>#N/A</v>
      </c>
      <c r="M219" s="39" t="str">
        <f t="shared" si="40"/>
        <v/>
      </c>
      <c r="N219" s="39" t="str">
        <f t="shared" si="36"/>
        <v/>
      </c>
      <c r="O219" t="str">
        <f t="shared" si="41"/>
        <v/>
      </c>
      <c r="P219" t="e">
        <f t="shared" si="42"/>
        <v>#N/A</v>
      </c>
    </row>
    <row r="220" spans="7:16" x14ac:dyDescent="0.2">
      <c r="G220" s="39" t="str">
        <f t="shared" si="34"/>
        <v/>
      </c>
      <c r="H220" s="39" t="str">
        <f t="shared" si="37"/>
        <v/>
      </c>
      <c r="I220" s="39" t="str">
        <f t="shared" si="38"/>
        <v/>
      </c>
      <c r="J220" s="39" t="str">
        <f t="shared" si="35"/>
        <v/>
      </c>
      <c r="K220" s="39" t="str">
        <f t="shared" si="39"/>
        <v/>
      </c>
      <c r="L220" s="39" t="e">
        <f t="shared" si="33"/>
        <v>#N/A</v>
      </c>
      <c r="M220" s="39" t="str">
        <f t="shared" si="40"/>
        <v/>
      </c>
      <c r="N220" s="39" t="str">
        <f t="shared" si="36"/>
        <v/>
      </c>
      <c r="O220" t="str">
        <f t="shared" si="41"/>
        <v/>
      </c>
      <c r="P220" t="e">
        <f t="shared" si="42"/>
        <v>#N/A</v>
      </c>
    </row>
    <row r="221" spans="7:16" x14ac:dyDescent="0.2">
      <c r="G221" s="39" t="str">
        <f t="shared" si="34"/>
        <v/>
      </c>
      <c r="H221" s="39" t="str">
        <f t="shared" si="37"/>
        <v/>
      </c>
      <c r="I221" s="39" t="str">
        <f t="shared" si="38"/>
        <v/>
      </c>
      <c r="J221" s="39" t="str">
        <f t="shared" si="35"/>
        <v/>
      </c>
      <c r="K221" s="39" t="str">
        <f t="shared" si="39"/>
        <v/>
      </c>
      <c r="L221" s="39" t="e">
        <f t="shared" si="33"/>
        <v>#N/A</v>
      </c>
      <c r="M221" s="39" t="str">
        <f t="shared" si="40"/>
        <v/>
      </c>
      <c r="N221" s="39" t="str">
        <f t="shared" si="36"/>
        <v/>
      </c>
      <c r="O221" t="str">
        <f t="shared" si="41"/>
        <v/>
      </c>
      <c r="P221" t="e">
        <f t="shared" si="42"/>
        <v>#N/A</v>
      </c>
    </row>
    <row r="222" spans="7:16" x14ac:dyDescent="0.2">
      <c r="G222" s="39" t="str">
        <f t="shared" si="34"/>
        <v/>
      </c>
      <c r="H222" s="39" t="str">
        <f t="shared" si="37"/>
        <v/>
      </c>
      <c r="I222" s="39" t="str">
        <f t="shared" si="38"/>
        <v/>
      </c>
      <c r="J222" s="39" t="str">
        <f t="shared" si="35"/>
        <v/>
      </c>
      <c r="K222" s="39" t="str">
        <f t="shared" si="39"/>
        <v/>
      </c>
      <c r="L222" s="39" t="e">
        <f t="shared" si="33"/>
        <v>#N/A</v>
      </c>
      <c r="M222" s="39" t="str">
        <f t="shared" si="40"/>
        <v/>
      </c>
      <c r="N222" s="39" t="str">
        <f t="shared" si="36"/>
        <v/>
      </c>
      <c r="O222" t="str">
        <f t="shared" si="41"/>
        <v/>
      </c>
      <c r="P222" t="e">
        <f t="shared" si="42"/>
        <v>#N/A</v>
      </c>
    </row>
    <row r="223" spans="7:16" x14ac:dyDescent="0.2">
      <c r="G223" s="39" t="str">
        <f t="shared" si="34"/>
        <v/>
      </c>
      <c r="H223" s="39" t="str">
        <f t="shared" si="37"/>
        <v/>
      </c>
      <c r="I223" s="39" t="str">
        <f t="shared" si="38"/>
        <v/>
      </c>
      <c r="J223" s="39" t="str">
        <f t="shared" si="35"/>
        <v/>
      </c>
      <c r="K223" s="39" t="str">
        <f t="shared" si="39"/>
        <v/>
      </c>
      <c r="L223" s="39" t="e">
        <f t="shared" si="33"/>
        <v>#N/A</v>
      </c>
      <c r="M223" s="39" t="str">
        <f t="shared" si="40"/>
        <v/>
      </c>
      <c r="N223" s="39" t="str">
        <f t="shared" si="36"/>
        <v/>
      </c>
      <c r="O223" t="str">
        <f t="shared" si="41"/>
        <v/>
      </c>
      <c r="P223" t="e">
        <f t="shared" si="42"/>
        <v>#N/A</v>
      </c>
    </row>
    <row r="224" spans="7:16" x14ac:dyDescent="0.2">
      <c r="G224" s="39" t="str">
        <f t="shared" si="34"/>
        <v/>
      </c>
      <c r="H224" s="39" t="str">
        <f t="shared" si="37"/>
        <v/>
      </c>
      <c r="I224" s="39" t="str">
        <f t="shared" si="38"/>
        <v/>
      </c>
      <c r="J224" s="39" t="str">
        <f t="shared" si="35"/>
        <v/>
      </c>
      <c r="K224" s="39" t="str">
        <f t="shared" si="39"/>
        <v/>
      </c>
      <c r="L224" s="39" t="e">
        <f t="shared" si="33"/>
        <v>#N/A</v>
      </c>
      <c r="M224" s="39" t="str">
        <f t="shared" si="40"/>
        <v/>
      </c>
      <c r="N224" s="39" t="str">
        <f t="shared" si="36"/>
        <v/>
      </c>
      <c r="O224" t="str">
        <f t="shared" si="41"/>
        <v/>
      </c>
      <c r="P224" t="e">
        <f t="shared" si="42"/>
        <v>#N/A</v>
      </c>
    </row>
    <row r="225" spans="7:16" x14ac:dyDescent="0.2">
      <c r="G225" s="39" t="str">
        <f t="shared" si="34"/>
        <v/>
      </c>
      <c r="H225" s="39" t="str">
        <f t="shared" si="37"/>
        <v/>
      </c>
      <c r="I225" s="39" t="str">
        <f t="shared" si="38"/>
        <v/>
      </c>
      <c r="J225" s="39" t="str">
        <f t="shared" si="35"/>
        <v/>
      </c>
      <c r="K225" s="39" t="str">
        <f t="shared" si="39"/>
        <v/>
      </c>
      <c r="L225" s="39" t="e">
        <f t="shared" si="33"/>
        <v>#N/A</v>
      </c>
      <c r="M225" s="39" t="str">
        <f t="shared" si="40"/>
        <v/>
      </c>
      <c r="N225" s="39" t="str">
        <f t="shared" si="36"/>
        <v/>
      </c>
      <c r="O225" t="str">
        <f t="shared" si="41"/>
        <v/>
      </c>
      <c r="P225" t="e">
        <f t="shared" si="42"/>
        <v>#N/A</v>
      </c>
    </row>
    <row r="226" spans="7:16" x14ac:dyDescent="0.2">
      <c r="G226" s="39" t="str">
        <f t="shared" si="34"/>
        <v/>
      </c>
      <c r="H226" s="39" t="str">
        <f t="shared" si="37"/>
        <v/>
      </c>
      <c r="I226" s="39" t="str">
        <f t="shared" si="38"/>
        <v/>
      </c>
      <c r="J226" s="39" t="str">
        <f t="shared" si="35"/>
        <v/>
      </c>
      <c r="K226" s="39" t="str">
        <f t="shared" si="39"/>
        <v/>
      </c>
      <c r="L226" s="39" t="e">
        <f t="shared" si="33"/>
        <v>#N/A</v>
      </c>
      <c r="M226" s="39" t="str">
        <f t="shared" si="40"/>
        <v/>
      </c>
      <c r="N226" s="39" t="str">
        <f t="shared" si="36"/>
        <v/>
      </c>
      <c r="O226" t="str">
        <f t="shared" si="41"/>
        <v/>
      </c>
      <c r="P226" t="e">
        <f t="shared" si="42"/>
        <v>#N/A</v>
      </c>
    </row>
    <row r="227" spans="7:16" x14ac:dyDescent="0.2">
      <c r="G227" s="39" t="str">
        <f t="shared" si="34"/>
        <v/>
      </c>
      <c r="H227" s="39" t="str">
        <f t="shared" si="37"/>
        <v/>
      </c>
      <c r="I227" s="39" t="str">
        <f t="shared" si="38"/>
        <v/>
      </c>
      <c r="J227" s="39" t="str">
        <f t="shared" si="35"/>
        <v/>
      </c>
      <c r="K227" s="39" t="str">
        <f t="shared" si="39"/>
        <v/>
      </c>
      <c r="L227" s="39" t="e">
        <f t="shared" si="33"/>
        <v>#N/A</v>
      </c>
      <c r="M227" s="39" t="str">
        <f t="shared" si="40"/>
        <v/>
      </c>
      <c r="N227" s="39" t="str">
        <f t="shared" si="36"/>
        <v/>
      </c>
      <c r="O227" t="str">
        <f t="shared" si="41"/>
        <v/>
      </c>
      <c r="P227" t="e">
        <f t="shared" si="42"/>
        <v>#N/A</v>
      </c>
    </row>
    <row r="228" spans="7:16" x14ac:dyDescent="0.2">
      <c r="G228" s="39" t="str">
        <f t="shared" si="34"/>
        <v/>
      </c>
      <c r="H228" s="39" t="str">
        <f t="shared" si="37"/>
        <v/>
      </c>
      <c r="I228" s="39" t="str">
        <f t="shared" si="38"/>
        <v/>
      </c>
      <c r="J228" s="39" t="str">
        <f t="shared" si="35"/>
        <v/>
      </c>
      <c r="K228" s="39" t="str">
        <f t="shared" si="39"/>
        <v/>
      </c>
      <c r="L228" s="39" t="e">
        <f t="shared" si="33"/>
        <v>#N/A</v>
      </c>
      <c r="M228" s="39" t="str">
        <f t="shared" si="40"/>
        <v/>
      </c>
      <c r="N228" s="39" t="str">
        <f t="shared" si="36"/>
        <v/>
      </c>
      <c r="O228" t="str">
        <f t="shared" si="41"/>
        <v/>
      </c>
      <c r="P228" t="e">
        <f t="shared" si="42"/>
        <v>#N/A</v>
      </c>
    </row>
    <row r="229" spans="7:16" x14ac:dyDescent="0.2">
      <c r="G229" s="39" t="str">
        <f t="shared" si="34"/>
        <v/>
      </c>
      <c r="H229" s="39" t="str">
        <f t="shared" si="37"/>
        <v/>
      </c>
      <c r="I229" s="39" t="str">
        <f t="shared" si="38"/>
        <v/>
      </c>
      <c r="J229" s="39" t="str">
        <f t="shared" si="35"/>
        <v/>
      </c>
      <c r="K229" s="39" t="str">
        <f t="shared" si="39"/>
        <v/>
      </c>
      <c r="L229" s="39" t="e">
        <f t="shared" si="33"/>
        <v>#N/A</v>
      </c>
      <c r="M229" s="39" t="str">
        <f t="shared" si="40"/>
        <v/>
      </c>
      <c r="N229" s="39" t="str">
        <f t="shared" si="36"/>
        <v/>
      </c>
      <c r="O229" t="str">
        <f t="shared" si="41"/>
        <v/>
      </c>
      <c r="P229" t="e">
        <f t="shared" si="42"/>
        <v>#N/A</v>
      </c>
    </row>
    <row r="230" spans="7:16" x14ac:dyDescent="0.2">
      <c r="G230" s="39" t="str">
        <f t="shared" si="34"/>
        <v/>
      </c>
      <c r="H230" s="39" t="str">
        <f t="shared" si="37"/>
        <v/>
      </c>
      <c r="I230" s="39" t="str">
        <f t="shared" si="38"/>
        <v/>
      </c>
      <c r="J230" s="39" t="str">
        <f t="shared" si="35"/>
        <v/>
      </c>
      <c r="K230" s="39" t="str">
        <f t="shared" si="39"/>
        <v/>
      </c>
      <c r="L230" s="39" t="e">
        <f t="shared" si="33"/>
        <v>#N/A</v>
      </c>
      <c r="M230" s="39" t="str">
        <f t="shared" si="40"/>
        <v/>
      </c>
      <c r="N230" s="39" t="str">
        <f t="shared" si="36"/>
        <v/>
      </c>
      <c r="O230" t="str">
        <f t="shared" si="41"/>
        <v/>
      </c>
      <c r="P230" t="e">
        <f t="shared" si="42"/>
        <v>#N/A</v>
      </c>
    </row>
    <row r="231" spans="7:16" x14ac:dyDescent="0.2">
      <c r="G231" s="39" t="str">
        <f t="shared" si="34"/>
        <v/>
      </c>
      <c r="H231" s="39" t="str">
        <f t="shared" si="37"/>
        <v/>
      </c>
      <c r="I231" s="39" t="str">
        <f t="shared" si="38"/>
        <v/>
      </c>
      <c r="J231" s="39" t="str">
        <f t="shared" si="35"/>
        <v/>
      </c>
      <c r="K231" s="39" t="str">
        <f t="shared" si="39"/>
        <v/>
      </c>
      <c r="L231" s="39" t="e">
        <f t="shared" si="33"/>
        <v>#N/A</v>
      </c>
      <c r="M231" s="39" t="str">
        <f t="shared" si="40"/>
        <v/>
      </c>
      <c r="N231" s="39" t="str">
        <f t="shared" si="36"/>
        <v/>
      </c>
      <c r="O231" t="str">
        <f t="shared" si="41"/>
        <v/>
      </c>
      <c r="P231" t="e">
        <f t="shared" si="42"/>
        <v>#N/A</v>
      </c>
    </row>
    <row r="232" spans="7:16" x14ac:dyDescent="0.2">
      <c r="G232" s="39" t="str">
        <f t="shared" si="34"/>
        <v/>
      </c>
      <c r="H232" s="39" t="str">
        <f t="shared" si="37"/>
        <v/>
      </c>
      <c r="I232" s="39" t="str">
        <f t="shared" si="38"/>
        <v/>
      </c>
      <c r="J232" s="39" t="str">
        <f t="shared" si="35"/>
        <v/>
      </c>
      <c r="K232" s="39" t="str">
        <f t="shared" si="39"/>
        <v/>
      </c>
      <c r="L232" s="39" t="e">
        <f t="shared" si="33"/>
        <v>#N/A</v>
      </c>
      <c r="M232" s="39" t="str">
        <f t="shared" si="40"/>
        <v/>
      </c>
      <c r="N232" s="39" t="str">
        <f t="shared" si="36"/>
        <v/>
      </c>
      <c r="O232" t="str">
        <f t="shared" si="41"/>
        <v/>
      </c>
      <c r="P232" t="e">
        <f t="shared" si="42"/>
        <v>#N/A</v>
      </c>
    </row>
    <row r="233" spans="7:16" x14ac:dyDescent="0.2">
      <c r="G233" s="39" t="str">
        <f t="shared" si="34"/>
        <v/>
      </c>
      <c r="H233" s="39" t="str">
        <f t="shared" si="37"/>
        <v/>
      </c>
      <c r="I233" s="39" t="str">
        <f t="shared" si="38"/>
        <v/>
      </c>
      <c r="J233" s="39" t="str">
        <f t="shared" si="35"/>
        <v/>
      </c>
      <c r="K233" s="39" t="str">
        <f t="shared" si="39"/>
        <v/>
      </c>
      <c r="L233" s="39" t="e">
        <f t="shared" si="33"/>
        <v>#N/A</v>
      </c>
      <c r="M233" s="39" t="str">
        <f t="shared" si="40"/>
        <v/>
      </c>
      <c r="N233" s="39" t="str">
        <f t="shared" si="36"/>
        <v/>
      </c>
      <c r="O233" t="str">
        <f t="shared" si="41"/>
        <v/>
      </c>
      <c r="P233" t="e">
        <f t="shared" si="42"/>
        <v>#N/A</v>
      </c>
    </row>
    <row r="234" spans="7:16" x14ac:dyDescent="0.2">
      <c r="G234" s="39" t="str">
        <f t="shared" si="34"/>
        <v/>
      </c>
      <c r="H234" s="39" t="str">
        <f t="shared" si="37"/>
        <v/>
      </c>
      <c r="I234" s="39" t="str">
        <f t="shared" si="38"/>
        <v/>
      </c>
      <c r="J234" s="39" t="str">
        <f t="shared" si="35"/>
        <v/>
      </c>
      <c r="K234" s="39" t="str">
        <f t="shared" si="39"/>
        <v/>
      </c>
      <c r="L234" s="39" t="e">
        <f t="shared" si="33"/>
        <v>#N/A</v>
      </c>
      <c r="M234" s="39" t="str">
        <f t="shared" si="40"/>
        <v/>
      </c>
      <c r="N234" s="39" t="str">
        <f t="shared" si="36"/>
        <v/>
      </c>
      <c r="O234" t="str">
        <f t="shared" si="41"/>
        <v/>
      </c>
      <c r="P234" t="e">
        <f t="shared" si="42"/>
        <v>#N/A</v>
      </c>
    </row>
    <row r="235" spans="7:16" x14ac:dyDescent="0.2">
      <c r="G235" s="39" t="str">
        <f t="shared" si="34"/>
        <v/>
      </c>
      <c r="H235" s="39" t="str">
        <f t="shared" si="37"/>
        <v/>
      </c>
      <c r="I235" s="39" t="str">
        <f t="shared" si="38"/>
        <v/>
      </c>
      <c r="J235" s="39" t="str">
        <f t="shared" si="35"/>
        <v/>
      </c>
      <c r="K235" s="39" t="str">
        <f t="shared" si="39"/>
        <v/>
      </c>
      <c r="L235" s="39" t="e">
        <f t="shared" si="33"/>
        <v>#N/A</v>
      </c>
      <c r="M235" s="39" t="str">
        <f t="shared" si="40"/>
        <v/>
      </c>
      <c r="N235" s="39" t="str">
        <f t="shared" si="36"/>
        <v/>
      </c>
      <c r="O235" t="str">
        <f t="shared" si="41"/>
        <v/>
      </c>
      <c r="P235" t="e">
        <f t="shared" si="42"/>
        <v>#N/A</v>
      </c>
    </row>
    <row r="236" spans="7:16" x14ac:dyDescent="0.2">
      <c r="G236" s="39" t="str">
        <f t="shared" si="34"/>
        <v/>
      </c>
      <c r="H236" s="39" t="str">
        <f t="shared" si="37"/>
        <v/>
      </c>
      <c r="I236" s="39" t="str">
        <f t="shared" si="38"/>
        <v/>
      </c>
      <c r="J236" s="39" t="str">
        <f t="shared" si="35"/>
        <v/>
      </c>
      <c r="K236" s="39" t="str">
        <f t="shared" si="39"/>
        <v/>
      </c>
      <c r="L236" s="39" t="e">
        <f t="shared" si="33"/>
        <v>#N/A</v>
      </c>
      <c r="M236" s="39" t="str">
        <f t="shared" si="40"/>
        <v/>
      </c>
      <c r="N236" s="39" t="str">
        <f t="shared" si="36"/>
        <v/>
      </c>
      <c r="O236" t="str">
        <f t="shared" si="41"/>
        <v/>
      </c>
      <c r="P236" t="e">
        <f t="shared" si="42"/>
        <v>#N/A</v>
      </c>
    </row>
    <row r="237" spans="7:16" x14ac:dyDescent="0.2">
      <c r="G237" s="39" t="str">
        <f t="shared" si="34"/>
        <v/>
      </c>
      <c r="H237" s="39" t="str">
        <f t="shared" si="37"/>
        <v/>
      </c>
      <c r="I237" s="39" t="str">
        <f t="shared" si="38"/>
        <v/>
      </c>
      <c r="J237" s="39" t="str">
        <f t="shared" si="35"/>
        <v/>
      </c>
      <c r="K237" s="39" t="str">
        <f t="shared" si="39"/>
        <v/>
      </c>
      <c r="L237" s="39" t="e">
        <f t="shared" si="33"/>
        <v>#N/A</v>
      </c>
      <c r="M237" s="39" t="str">
        <f t="shared" si="40"/>
        <v/>
      </c>
      <c r="N237" s="39" t="str">
        <f t="shared" si="36"/>
        <v/>
      </c>
      <c r="O237" t="str">
        <f t="shared" si="41"/>
        <v/>
      </c>
      <c r="P237" t="e">
        <f t="shared" si="42"/>
        <v>#N/A</v>
      </c>
    </row>
    <row r="238" spans="7:16" x14ac:dyDescent="0.2">
      <c r="G238" s="39" t="str">
        <f t="shared" si="34"/>
        <v/>
      </c>
      <c r="H238" s="39" t="str">
        <f t="shared" si="37"/>
        <v/>
      </c>
      <c r="I238" s="39" t="str">
        <f t="shared" si="38"/>
        <v/>
      </c>
      <c r="J238" s="39" t="str">
        <f t="shared" si="35"/>
        <v/>
      </c>
      <c r="K238" s="39" t="str">
        <f t="shared" si="39"/>
        <v/>
      </c>
      <c r="L238" s="39" t="e">
        <f t="shared" si="33"/>
        <v>#N/A</v>
      </c>
      <c r="M238" s="39" t="str">
        <f t="shared" si="40"/>
        <v/>
      </c>
      <c r="N238" s="39" t="str">
        <f t="shared" si="36"/>
        <v/>
      </c>
      <c r="O238" t="str">
        <f t="shared" si="41"/>
        <v/>
      </c>
      <c r="P238" t="e">
        <f t="shared" si="42"/>
        <v>#N/A</v>
      </c>
    </row>
    <row r="239" spans="7:16" x14ac:dyDescent="0.2">
      <c r="G239" s="39" t="str">
        <f t="shared" si="34"/>
        <v/>
      </c>
      <c r="H239" s="39" t="str">
        <f t="shared" si="37"/>
        <v/>
      </c>
      <c r="I239" s="39" t="str">
        <f t="shared" si="38"/>
        <v/>
      </c>
      <c r="J239" s="39" t="str">
        <f t="shared" si="35"/>
        <v/>
      </c>
      <c r="K239" s="39" t="str">
        <f t="shared" si="39"/>
        <v/>
      </c>
      <c r="L239" s="39" t="e">
        <f t="shared" si="33"/>
        <v>#N/A</v>
      </c>
      <c r="M239" s="39" t="str">
        <f t="shared" si="40"/>
        <v/>
      </c>
      <c r="N239" s="39" t="str">
        <f t="shared" si="36"/>
        <v/>
      </c>
      <c r="O239" t="str">
        <f t="shared" si="41"/>
        <v/>
      </c>
      <c r="P239" t="e">
        <f t="shared" si="42"/>
        <v>#N/A</v>
      </c>
    </row>
    <row r="240" spans="7:16" x14ac:dyDescent="0.2">
      <c r="G240" s="39" t="str">
        <f t="shared" si="34"/>
        <v/>
      </c>
      <c r="H240" s="39" t="str">
        <f t="shared" si="37"/>
        <v/>
      </c>
      <c r="I240" s="39" t="str">
        <f t="shared" si="38"/>
        <v/>
      </c>
      <c r="J240" s="39" t="str">
        <f t="shared" si="35"/>
        <v/>
      </c>
      <c r="K240" s="39" t="str">
        <f t="shared" si="39"/>
        <v/>
      </c>
      <c r="L240" s="39" t="e">
        <f t="shared" si="33"/>
        <v>#N/A</v>
      </c>
      <c r="M240" s="39" t="str">
        <f t="shared" si="40"/>
        <v/>
      </c>
      <c r="N240" s="39" t="str">
        <f t="shared" si="36"/>
        <v/>
      </c>
      <c r="O240" t="str">
        <f t="shared" si="41"/>
        <v/>
      </c>
      <c r="P240" t="e">
        <f t="shared" si="42"/>
        <v>#N/A</v>
      </c>
    </row>
    <row r="241" spans="7:16" x14ac:dyDescent="0.2">
      <c r="G241" s="39" t="str">
        <f t="shared" si="34"/>
        <v/>
      </c>
      <c r="H241" s="39" t="str">
        <f t="shared" si="37"/>
        <v/>
      </c>
      <c r="I241" s="39" t="str">
        <f t="shared" si="38"/>
        <v/>
      </c>
      <c r="J241" s="39" t="str">
        <f t="shared" si="35"/>
        <v/>
      </c>
      <c r="K241" s="39" t="str">
        <f t="shared" si="39"/>
        <v/>
      </c>
      <c r="L241" s="39" t="e">
        <f t="shared" si="33"/>
        <v>#N/A</v>
      </c>
      <c r="M241" s="39" t="str">
        <f t="shared" si="40"/>
        <v/>
      </c>
      <c r="N241" s="39" t="str">
        <f t="shared" si="36"/>
        <v/>
      </c>
      <c r="O241" t="str">
        <f t="shared" si="41"/>
        <v/>
      </c>
      <c r="P241" t="e">
        <f t="shared" si="42"/>
        <v>#N/A</v>
      </c>
    </row>
    <row r="242" spans="7:16" x14ac:dyDescent="0.2">
      <c r="G242" s="39" t="str">
        <f t="shared" si="34"/>
        <v/>
      </c>
      <c r="H242" s="39" t="str">
        <f t="shared" si="37"/>
        <v/>
      </c>
      <c r="I242" s="39" t="str">
        <f t="shared" si="38"/>
        <v/>
      </c>
      <c r="J242" s="39" t="str">
        <f t="shared" si="35"/>
        <v/>
      </c>
      <c r="K242" s="39" t="str">
        <f t="shared" si="39"/>
        <v/>
      </c>
      <c r="L242" s="39" t="e">
        <f t="shared" si="33"/>
        <v>#N/A</v>
      </c>
      <c r="M242" s="39" t="str">
        <f t="shared" si="40"/>
        <v/>
      </c>
      <c r="N242" s="39" t="str">
        <f t="shared" si="36"/>
        <v/>
      </c>
      <c r="O242" t="str">
        <f t="shared" si="41"/>
        <v/>
      </c>
      <c r="P242" t="e">
        <f t="shared" si="42"/>
        <v>#N/A</v>
      </c>
    </row>
    <row r="243" spans="7:16" x14ac:dyDescent="0.2">
      <c r="G243" s="39" t="str">
        <f t="shared" si="34"/>
        <v/>
      </c>
      <c r="H243" s="39" t="str">
        <f t="shared" si="37"/>
        <v/>
      </c>
      <c r="I243" s="39" t="str">
        <f t="shared" si="38"/>
        <v/>
      </c>
      <c r="J243" s="39" t="str">
        <f t="shared" si="35"/>
        <v/>
      </c>
      <c r="K243" s="39" t="str">
        <f t="shared" si="39"/>
        <v/>
      </c>
      <c r="L243" s="39" t="e">
        <f t="shared" si="33"/>
        <v>#N/A</v>
      </c>
      <c r="M243" s="39" t="str">
        <f t="shared" si="40"/>
        <v/>
      </c>
      <c r="N243" s="39" t="str">
        <f t="shared" si="36"/>
        <v/>
      </c>
      <c r="O243" t="str">
        <f t="shared" si="41"/>
        <v/>
      </c>
      <c r="P243" t="e">
        <f t="shared" si="42"/>
        <v>#N/A</v>
      </c>
    </row>
    <row r="244" spans="7:16" x14ac:dyDescent="0.2">
      <c r="G244" s="39" t="str">
        <f t="shared" si="34"/>
        <v/>
      </c>
      <c r="H244" s="39" t="str">
        <f t="shared" si="37"/>
        <v/>
      </c>
      <c r="I244" s="39" t="str">
        <f t="shared" si="38"/>
        <v/>
      </c>
      <c r="J244" s="39" t="str">
        <f t="shared" si="35"/>
        <v/>
      </c>
      <c r="K244" s="39" t="str">
        <f t="shared" si="39"/>
        <v/>
      </c>
      <c r="L244" s="39" t="e">
        <f t="shared" si="33"/>
        <v>#N/A</v>
      </c>
      <c r="M244" s="39" t="str">
        <f t="shared" si="40"/>
        <v/>
      </c>
      <c r="N244" s="39" t="str">
        <f t="shared" si="36"/>
        <v/>
      </c>
      <c r="O244" t="str">
        <f t="shared" si="41"/>
        <v/>
      </c>
      <c r="P244" t="e">
        <f t="shared" si="42"/>
        <v>#N/A</v>
      </c>
    </row>
    <row r="245" spans="7:16" x14ac:dyDescent="0.2">
      <c r="G245" s="39" t="str">
        <f t="shared" si="34"/>
        <v/>
      </c>
      <c r="H245" s="39" t="str">
        <f t="shared" si="37"/>
        <v/>
      </c>
      <c r="I245" s="39" t="str">
        <f t="shared" si="38"/>
        <v/>
      </c>
      <c r="J245" s="39" t="str">
        <f t="shared" si="35"/>
        <v/>
      </c>
      <c r="K245" s="39" t="str">
        <f t="shared" si="39"/>
        <v/>
      </c>
      <c r="L245" s="39" t="e">
        <f t="shared" si="33"/>
        <v>#N/A</v>
      </c>
      <c r="M245" s="39" t="str">
        <f t="shared" si="40"/>
        <v/>
      </c>
      <c r="N245" s="39" t="str">
        <f t="shared" si="36"/>
        <v/>
      </c>
      <c r="O245" t="str">
        <f t="shared" si="41"/>
        <v/>
      </c>
      <c r="P245" t="e">
        <f t="shared" si="42"/>
        <v>#N/A</v>
      </c>
    </row>
    <row r="246" spans="7:16" x14ac:dyDescent="0.2">
      <c r="G246" s="39" t="str">
        <f t="shared" si="34"/>
        <v/>
      </c>
      <c r="H246" s="39" t="str">
        <f t="shared" si="37"/>
        <v/>
      </c>
      <c r="I246" s="39" t="str">
        <f t="shared" si="38"/>
        <v/>
      </c>
      <c r="J246" s="39" t="str">
        <f t="shared" si="35"/>
        <v/>
      </c>
      <c r="K246" s="39" t="str">
        <f t="shared" si="39"/>
        <v/>
      </c>
      <c r="L246" s="39" t="e">
        <f t="shared" si="33"/>
        <v>#N/A</v>
      </c>
      <c r="M246" s="39" t="str">
        <f t="shared" si="40"/>
        <v/>
      </c>
      <c r="N246" s="39" t="str">
        <f t="shared" si="36"/>
        <v/>
      </c>
      <c r="O246" t="str">
        <f t="shared" si="41"/>
        <v/>
      </c>
      <c r="P246" t="e">
        <f t="shared" si="42"/>
        <v>#N/A</v>
      </c>
    </row>
    <row r="247" spans="7:16" x14ac:dyDescent="0.2">
      <c r="G247" s="39" t="str">
        <f t="shared" si="34"/>
        <v/>
      </c>
      <c r="H247" s="39" t="str">
        <f t="shared" si="37"/>
        <v/>
      </c>
      <c r="I247" s="39" t="str">
        <f t="shared" si="38"/>
        <v/>
      </c>
      <c r="J247" s="39" t="str">
        <f t="shared" si="35"/>
        <v/>
      </c>
      <c r="K247" s="39" t="str">
        <f t="shared" si="39"/>
        <v/>
      </c>
      <c r="L247" s="39" t="e">
        <f t="shared" si="33"/>
        <v>#N/A</v>
      </c>
      <c r="M247" s="39" t="str">
        <f t="shared" si="40"/>
        <v/>
      </c>
      <c r="N247" s="39" t="str">
        <f t="shared" si="36"/>
        <v/>
      </c>
      <c r="O247" t="str">
        <f t="shared" si="41"/>
        <v/>
      </c>
      <c r="P247" t="e">
        <f t="shared" si="42"/>
        <v>#N/A</v>
      </c>
    </row>
    <row r="248" spans="7:16" x14ac:dyDescent="0.2">
      <c r="G248" s="39" t="str">
        <f t="shared" si="34"/>
        <v/>
      </c>
      <c r="H248" s="39" t="str">
        <f t="shared" si="37"/>
        <v/>
      </c>
      <c r="I248" s="39" t="str">
        <f t="shared" si="38"/>
        <v/>
      </c>
      <c r="J248" s="39" t="str">
        <f t="shared" si="35"/>
        <v/>
      </c>
      <c r="K248" s="39" t="str">
        <f t="shared" si="39"/>
        <v/>
      </c>
      <c r="L248" s="39" t="e">
        <f t="shared" si="33"/>
        <v>#N/A</v>
      </c>
      <c r="M248" s="39" t="str">
        <f t="shared" si="40"/>
        <v/>
      </c>
      <c r="N248" s="39" t="str">
        <f t="shared" si="36"/>
        <v/>
      </c>
      <c r="O248" t="str">
        <f t="shared" si="41"/>
        <v/>
      </c>
      <c r="P248" t="e">
        <f t="shared" si="42"/>
        <v>#N/A</v>
      </c>
    </row>
    <row r="249" spans="7:16" x14ac:dyDescent="0.2">
      <c r="G249" s="39" t="str">
        <f t="shared" si="34"/>
        <v/>
      </c>
      <c r="H249" s="39" t="str">
        <f t="shared" si="37"/>
        <v/>
      </c>
      <c r="I249" s="39" t="str">
        <f t="shared" si="38"/>
        <v/>
      </c>
      <c r="J249" s="39" t="str">
        <f t="shared" si="35"/>
        <v/>
      </c>
      <c r="K249" s="39" t="str">
        <f t="shared" si="39"/>
        <v/>
      </c>
      <c r="L249" s="39" t="e">
        <f t="shared" si="33"/>
        <v>#N/A</v>
      </c>
      <c r="M249" s="39" t="str">
        <f t="shared" si="40"/>
        <v/>
      </c>
      <c r="N249" s="39" t="str">
        <f t="shared" si="36"/>
        <v/>
      </c>
      <c r="O249" t="str">
        <f t="shared" si="41"/>
        <v/>
      </c>
      <c r="P249" t="e">
        <f t="shared" si="42"/>
        <v>#N/A</v>
      </c>
    </row>
    <row r="250" spans="7:16" x14ac:dyDescent="0.2">
      <c r="G250" s="39" t="str">
        <f t="shared" si="34"/>
        <v/>
      </c>
      <c r="H250" s="39" t="str">
        <f t="shared" si="37"/>
        <v/>
      </c>
      <c r="I250" s="39" t="str">
        <f t="shared" si="38"/>
        <v/>
      </c>
      <c r="J250" s="39" t="str">
        <f t="shared" si="35"/>
        <v/>
      </c>
      <c r="K250" s="39" t="str">
        <f t="shared" si="39"/>
        <v/>
      </c>
      <c r="L250" s="39" t="e">
        <f t="shared" si="33"/>
        <v>#N/A</v>
      </c>
      <c r="M250" s="39" t="str">
        <f t="shared" si="40"/>
        <v/>
      </c>
      <c r="N250" s="39" t="str">
        <f t="shared" si="36"/>
        <v/>
      </c>
      <c r="O250" t="str">
        <f t="shared" si="41"/>
        <v/>
      </c>
      <c r="P250" t="e">
        <f t="shared" si="42"/>
        <v>#N/A</v>
      </c>
    </row>
    <row r="251" spans="7:16" x14ac:dyDescent="0.2">
      <c r="G251" s="39" t="str">
        <f t="shared" si="34"/>
        <v/>
      </c>
      <c r="H251" s="39" t="str">
        <f t="shared" si="37"/>
        <v/>
      </c>
      <c r="I251" s="39" t="str">
        <f t="shared" si="38"/>
        <v/>
      </c>
      <c r="J251" s="39" t="str">
        <f t="shared" si="35"/>
        <v/>
      </c>
      <c r="K251" s="39" t="str">
        <f t="shared" si="39"/>
        <v/>
      </c>
      <c r="L251" s="39" t="e">
        <f t="shared" si="33"/>
        <v>#N/A</v>
      </c>
      <c r="M251" s="39" t="str">
        <f t="shared" si="40"/>
        <v/>
      </c>
      <c r="N251" s="39" t="str">
        <f t="shared" si="36"/>
        <v/>
      </c>
      <c r="O251" t="str">
        <f t="shared" si="41"/>
        <v/>
      </c>
      <c r="P251" t="e">
        <f t="shared" si="42"/>
        <v>#N/A</v>
      </c>
    </row>
    <row r="252" spans="7:16" x14ac:dyDescent="0.2">
      <c r="G252" s="39" t="str">
        <f t="shared" si="34"/>
        <v/>
      </c>
      <c r="H252" s="39" t="str">
        <f t="shared" si="37"/>
        <v/>
      </c>
      <c r="I252" s="39" t="str">
        <f t="shared" si="38"/>
        <v/>
      </c>
      <c r="J252" s="39" t="str">
        <f t="shared" si="35"/>
        <v/>
      </c>
      <c r="K252" s="39" t="str">
        <f t="shared" si="39"/>
        <v/>
      </c>
      <c r="L252" s="39" t="e">
        <f t="shared" si="33"/>
        <v>#N/A</v>
      </c>
      <c r="M252" s="39" t="str">
        <f t="shared" si="40"/>
        <v/>
      </c>
      <c r="N252" s="39" t="str">
        <f t="shared" si="36"/>
        <v/>
      </c>
      <c r="O252" t="str">
        <f t="shared" si="41"/>
        <v/>
      </c>
      <c r="P252" t="e">
        <f t="shared" si="42"/>
        <v>#N/A</v>
      </c>
    </row>
    <row r="253" spans="7:16" x14ac:dyDescent="0.2">
      <c r="G253" s="39" t="str">
        <f t="shared" si="34"/>
        <v/>
      </c>
      <c r="H253" s="39" t="str">
        <f t="shared" si="37"/>
        <v/>
      </c>
      <c r="I253" s="39" t="str">
        <f t="shared" si="38"/>
        <v/>
      </c>
      <c r="J253" s="39" t="str">
        <f t="shared" si="35"/>
        <v/>
      </c>
      <c r="K253" s="39" t="str">
        <f t="shared" si="39"/>
        <v/>
      </c>
      <c r="L253" s="39" t="e">
        <f t="shared" si="33"/>
        <v>#N/A</v>
      </c>
      <c r="M253" s="39" t="str">
        <f t="shared" si="40"/>
        <v/>
      </c>
      <c r="N253" s="39" t="str">
        <f t="shared" si="36"/>
        <v/>
      </c>
      <c r="O253" t="str">
        <f t="shared" si="41"/>
        <v/>
      </c>
      <c r="P253" t="e">
        <f t="shared" si="42"/>
        <v>#N/A</v>
      </c>
    </row>
    <row r="254" spans="7:16" x14ac:dyDescent="0.2">
      <c r="G254" s="39" t="str">
        <f t="shared" si="34"/>
        <v/>
      </c>
      <c r="H254" s="39" t="str">
        <f t="shared" si="37"/>
        <v/>
      </c>
      <c r="I254" s="39" t="str">
        <f t="shared" si="38"/>
        <v/>
      </c>
      <c r="J254" s="39" t="str">
        <f t="shared" si="35"/>
        <v/>
      </c>
      <c r="K254" s="39" t="str">
        <f t="shared" si="39"/>
        <v/>
      </c>
      <c r="L254" s="39" t="e">
        <f t="shared" si="33"/>
        <v>#N/A</v>
      </c>
      <c r="M254" s="39" t="str">
        <f t="shared" si="40"/>
        <v/>
      </c>
      <c r="N254" s="39" t="str">
        <f t="shared" si="36"/>
        <v/>
      </c>
      <c r="O254" t="str">
        <f t="shared" si="41"/>
        <v/>
      </c>
      <c r="P254" t="e">
        <f t="shared" si="42"/>
        <v>#N/A</v>
      </c>
    </row>
    <row r="255" spans="7:16" x14ac:dyDescent="0.2">
      <c r="G255" s="39" t="str">
        <f t="shared" si="34"/>
        <v/>
      </c>
      <c r="H255" s="39" t="str">
        <f t="shared" si="37"/>
        <v/>
      </c>
      <c r="I255" s="39" t="str">
        <f t="shared" si="38"/>
        <v/>
      </c>
      <c r="J255" s="39" t="str">
        <f t="shared" si="35"/>
        <v/>
      </c>
      <c r="K255" s="39" t="str">
        <f t="shared" si="39"/>
        <v/>
      </c>
      <c r="L255" s="39" t="e">
        <f t="shared" si="33"/>
        <v>#N/A</v>
      </c>
      <c r="M255" s="39" t="str">
        <f t="shared" si="40"/>
        <v/>
      </c>
      <c r="N255" s="39" t="str">
        <f t="shared" si="36"/>
        <v/>
      </c>
      <c r="O255" t="str">
        <f t="shared" si="41"/>
        <v/>
      </c>
      <c r="P255" t="e">
        <f t="shared" si="42"/>
        <v>#N/A</v>
      </c>
    </row>
    <row r="256" spans="7:16" x14ac:dyDescent="0.2">
      <c r="G256" s="39" t="str">
        <f t="shared" si="34"/>
        <v/>
      </c>
      <c r="H256" s="39" t="str">
        <f t="shared" si="37"/>
        <v/>
      </c>
      <c r="I256" s="39" t="str">
        <f t="shared" si="38"/>
        <v/>
      </c>
      <c r="J256" s="39" t="str">
        <f t="shared" si="35"/>
        <v/>
      </c>
      <c r="K256" s="39" t="str">
        <f t="shared" si="39"/>
        <v/>
      </c>
      <c r="L256" s="39" t="e">
        <f t="shared" si="33"/>
        <v>#N/A</v>
      </c>
      <c r="M256" s="39" t="str">
        <f t="shared" si="40"/>
        <v/>
      </c>
      <c r="N256" s="39" t="str">
        <f t="shared" si="36"/>
        <v/>
      </c>
      <c r="O256" t="str">
        <f t="shared" si="41"/>
        <v/>
      </c>
      <c r="P256" t="e">
        <f t="shared" si="42"/>
        <v>#N/A</v>
      </c>
    </row>
    <row r="257" spans="7:16" x14ac:dyDescent="0.2">
      <c r="G257" s="39" t="str">
        <f t="shared" si="34"/>
        <v/>
      </c>
      <c r="H257" s="39" t="str">
        <f t="shared" si="37"/>
        <v/>
      </c>
      <c r="I257" s="39" t="str">
        <f t="shared" si="38"/>
        <v/>
      </c>
      <c r="J257" s="39" t="str">
        <f t="shared" si="35"/>
        <v/>
      </c>
      <c r="K257" s="39" t="str">
        <f t="shared" si="39"/>
        <v/>
      </c>
      <c r="L257" s="39" t="e">
        <f t="shared" si="33"/>
        <v>#N/A</v>
      </c>
      <c r="M257" s="39" t="str">
        <f t="shared" si="40"/>
        <v/>
      </c>
      <c r="N257" s="39" t="str">
        <f t="shared" si="36"/>
        <v/>
      </c>
      <c r="O257" t="str">
        <f t="shared" si="41"/>
        <v/>
      </c>
      <c r="P257" t="e">
        <f t="shared" si="42"/>
        <v>#N/A</v>
      </c>
    </row>
    <row r="258" spans="7:16" x14ac:dyDescent="0.2">
      <c r="G258" s="39" t="str">
        <f t="shared" si="34"/>
        <v/>
      </c>
      <c r="H258" s="39" t="str">
        <f t="shared" si="37"/>
        <v/>
      </c>
      <c r="I258" s="39" t="str">
        <f t="shared" si="38"/>
        <v/>
      </c>
      <c r="J258" s="39" t="str">
        <f t="shared" si="35"/>
        <v/>
      </c>
      <c r="K258" s="39" t="str">
        <f t="shared" si="39"/>
        <v/>
      </c>
      <c r="L258" s="39" t="e">
        <f t="shared" si="33"/>
        <v>#N/A</v>
      </c>
      <c r="M258" s="39" t="str">
        <f t="shared" si="40"/>
        <v/>
      </c>
      <c r="N258" s="39" t="str">
        <f t="shared" si="36"/>
        <v/>
      </c>
      <c r="O258" t="str">
        <f t="shared" si="41"/>
        <v/>
      </c>
      <c r="P258" t="e">
        <f t="shared" si="42"/>
        <v>#N/A</v>
      </c>
    </row>
    <row r="259" spans="7:16" x14ac:dyDescent="0.2">
      <c r="G259" s="39" t="str">
        <f t="shared" si="34"/>
        <v/>
      </c>
      <c r="H259" s="39" t="str">
        <f t="shared" si="37"/>
        <v/>
      </c>
      <c r="I259" s="39" t="str">
        <f t="shared" si="38"/>
        <v/>
      </c>
      <c r="J259" s="39" t="str">
        <f t="shared" si="35"/>
        <v/>
      </c>
      <c r="K259" s="39" t="str">
        <f t="shared" si="39"/>
        <v/>
      </c>
      <c r="L259" s="39" t="e">
        <f t="shared" si="33"/>
        <v>#N/A</v>
      </c>
      <c r="M259" s="39" t="str">
        <f t="shared" si="40"/>
        <v/>
      </c>
      <c r="N259" s="39" t="str">
        <f t="shared" si="36"/>
        <v/>
      </c>
      <c r="O259" t="str">
        <f t="shared" si="41"/>
        <v/>
      </c>
      <c r="P259" t="e">
        <f t="shared" si="42"/>
        <v>#N/A</v>
      </c>
    </row>
    <row r="260" spans="7:16" x14ac:dyDescent="0.2">
      <c r="G260" s="39" t="str">
        <f t="shared" si="34"/>
        <v/>
      </c>
      <c r="H260" s="39" t="str">
        <f t="shared" si="37"/>
        <v/>
      </c>
      <c r="I260" s="39" t="str">
        <f t="shared" si="38"/>
        <v/>
      </c>
      <c r="J260" s="39" t="str">
        <f t="shared" si="35"/>
        <v/>
      </c>
      <c r="K260" s="39" t="str">
        <f t="shared" si="39"/>
        <v/>
      </c>
      <c r="L260" s="39" t="e">
        <f t="shared" ref="L260:L323" si="43">VLOOKUP(K260,$A$2:$B$89,2,FALSE)</f>
        <v>#N/A</v>
      </c>
      <c r="M260" s="39" t="str">
        <f t="shared" si="40"/>
        <v/>
      </c>
      <c r="N260" s="39" t="str">
        <f t="shared" si="36"/>
        <v/>
      </c>
      <c r="O260" t="str">
        <f t="shared" si="41"/>
        <v/>
      </c>
      <c r="P260" t="e">
        <f t="shared" si="42"/>
        <v>#N/A</v>
      </c>
    </row>
    <row r="261" spans="7:16" x14ac:dyDescent="0.2">
      <c r="G261" s="39" t="str">
        <f t="shared" ref="G261:G324" si="44">LEFT(F261,2)</f>
        <v/>
      </c>
      <c r="H261" s="39" t="str">
        <f t="shared" si="37"/>
        <v/>
      </c>
      <c r="I261" s="39" t="str">
        <f t="shared" si="38"/>
        <v/>
      </c>
      <c r="J261" s="39" t="str">
        <f t="shared" ref="J261:J324" si="45">LEFT(I261,1)</f>
        <v/>
      </c>
      <c r="K261" s="39" t="str">
        <f t="shared" si="39"/>
        <v/>
      </c>
      <c r="L261" s="39" t="e">
        <f t="shared" si="43"/>
        <v>#N/A</v>
      </c>
      <c r="M261" s="39" t="str">
        <f t="shared" si="40"/>
        <v/>
      </c>
      <c r="N261" s="39" t="str">
        <f t="shared" ref="N261:N324" si="46">IF(M261="Z",0,M261)</f>
        <v/>
      </c>
      <c r="O261" t="str">
        <f t="shared" si="41"/>
        <v/>
      </c>
      <c r="P261" t="e">
        <f t="shared" si="42"/>
        <v>#N/A</v>
      </c>
    </row>
    <row r="262" spans="7:16" x14ac:dyDescent="0.2">
      <c r="G262" s="39" t="str">
        <f t="shared" si="44"/>
        <v/>
      </c>
      <c r="H262" s="39" t="str">
        <f t="shared" si="37"/>
        <v/>
      </c>
      <c r="I262" s="39" t="str">
        <f t="shared" si="38"/>
        <v/>
      </c>
      <c r="J262" s="39" t="str">
        <f t="shared" si="45"/>
        <v/>
      </c>
      <c r="K262" s="39" t="str">
        <f t="shared" si="39"/>
        <v/>
      </c>
      <c r="L262" s="39" t="e">
        <f t="shared" si="43"/>
        <v>#N/A</v>
      </c>
      <c r="M262" s="39" t="str">
        <f t="shared" si="40"/>
        <v/>
      </c>
      <c r="N262" s="39" t="str">
        <f t="shared" si="46"/>
        <v/>
      </c>
      <c r="O262" t="str">
        <f t="shared" si="41"/>
        <v/>
      </c>
      <c r="P262" t="e">
        <f t="shared" si="42"/>
        <v>#N/A</v>
      </c>
    </row>
    <row r="263" spans="7:16" x14ac:dyDescent="0.2">
      <c r="G263" s="39" t="str">
        <f t="shared" si="44"/>
        <v/>
      </c>
      <c r="H263" s="39" t="str">
        <f t="shared" si="37"/>
        <v/>
      </c>
      <c r="I263" s="39" t="str">
        <f t="shared" si="38"/>
        <v/>
      </c>
      <c r="J263" s="39" t="str">
        <f t="shared" si="45"/>
        <v/>
      </c>
      <c r="K263" s="39" t="str">
        <f t="shared" si="39"/>
        <v/>
      </c>
      <c r="L263" s="39" t="e">
        <f t="shared" si="43"/>
        <v>#N/A</v>
      </c>
      <c r="M263" s="39" t="str">
        <f t="shared" si="40"/>
        <v/>
      </c>
      <c r="N263" s="39" t="str">
        <f t="shared" si="46"/>
        <v/>
      </c>
      <c r="O263" t="str">
        <f t="shared" si="41"/>
        <v/>
      </c>
      <c r="P263" t="e">
        <f t="shared" si="42"/>
        <v>#N/A</v>
      </c>
    </row>
    <row r="264" spans="7:16" x14ac:dyDescent="0.2">
      <c r="G264" s="39" t="str">
        <f t="shared" si="44"/>
        <v/>
      </c>
      <c r="H264" s="39" t="str">
        <f t="shared" si="37"/>
        <v/>
      </c>
      <c r="I264" s="39" t="str">
        <f t="shared" si="38"/>
        <v/>
      </c>
      <c r="J264" s="39" t="str">
        <f t="shared" si="45"/>
        <v/>
      </c>
      <c r="K264" s="39" t="str">
        <f t="shared" si="39"/>
        <v/>
      </c>
      <c r="L264" s="39" t="e">
        <f t="shared" si="43"/>
        <v>#N/A</v>
      </c>
      <c r="M264" s="39" t="str">
        <f t="shared" si="40"/>
        <v/>
      </c>
      <c r="N264" s="39" t="str">
        <f t="shared" si="46"/>
        <v/>
      </c>
      <c r="O264" t="str">
        <f t="shared" si="41"/>
        <v/>
      </c>
      <c r="P264" t="e">
        <f t="shared" si="42"/>
        <v>#N/A</v>
      </c>
    </row>
    <row r="265" spans="7:16" x14ac:dyDescent="0.2">
      <c r="G265" s="39" t="str">
        <f t="shared" si="44"/>
        <v/>
      </c>
      <c r="H265" s="39" t="str">
        <f t="shared" ref="H265:H328" si="47">LEFT(F265,3)</f>
        <v/>
      </c>
      <c r="I265" s="39" t="str">
        <f t="shared" ref="I265:I328" si="48">IF(M265="Z",H265,G265)</f>
        <v/>
      </c>
      <c r="J265" s="39" t="str">
        <f t="shared" si="45"/>
        <v/>
      </c>
      <c r="K265" s="39" t="str">
        <f t="shared" ref="K265:K328" si="49">IF(J265="R",J265,(IF(I265="P",J265,IF(J265="E",J265,I265))))</f>
        <v/>
      </c>
      <c r="L265" s="39" t="e">
        <f t="shared" si="43"/>
        <v>#N/A</v>
      </c>
      <c r="M265" s="39" t="str">
        <f t="shared" ref="M265:M328" si="50">RIGHT(H265,1)</f>
        <v/>
      </c>
      <c r="N265" s="39" t="str">
        <f t="shared" si="46"/>
        <v/>
      </c>
      <c r="O265" t="str">
        <f t="shared" ref="O265:O328" si="51">RIGHT(F265,4)</f>
        <v/>
      </c>
      <c r="P265" t="e">
        <f t="shared" ref="P265:P328" si="52">L265&amp;N265&amp;O265</f>
        <v>#N/A</v>
      </c>
    </row>
    <row r="266" spans="7:16" x14ac:dyDescent="0.2">
      <c r="G266" s="39" t="str">
        <f t="shared" si="44"/>
        <v/>
      </c>
      <c r="H266" s="39" t="str">
        <f t="shared" si="47"/>
        <v/>
      </c>
      <c r="I266" s="39" t="str">
        <f t="shared" si="48"/>
        <v/>
      </c>
      <c r="J266" s="39" t="str">
        <f t="shared" si="45"/>
        <v/>
      </c>
      <c r="K266" s="39" t="str">
        <f t="shared" si="49"/>
        <v/>
      </c>
      <c r="L266" s="39" t="e">
        <f t="shared" si="43"/>
        <v>#N/A</v>
      </c>
      <c r="M266" s="39" t="str">
        <f t="shared" si="50"/>
        <v/>
      </c>
      <c r="N266" s="39" t="str">
        <f t="shared" si="46"/>
        <v/>
      </c>
      <c r="O266" t="str">
        <f t="shared" si="51"/>
        <v/>
      </c>
      <c r="P266" t="e">
        <f t="shared" si="52"/>
        <v>#N/A</v>
      </c>
    </row>
    <row r="267" spans="7:16" x14ac:dyDescent="0.2">
      <c r="G267" s="39" t="str">
        <f t="shared" si="44"/>
        <v/>
      </c>
      <c r="H267" s="39" t="str">
        <f t="shared" si="47"/>
        <v/>
      </c>
      <c r="I267" s="39" t="str">
        <f t="shared" si="48"/>
        <v/>
      </c>
      <c r="J267" s="39" t="str">
        <f t="shared" si="45"/>
        <v/>
      </c>
      <c r="K267" s="39" t="str">
        <f t="shared" si="49"/>
        <v/>
      </c>
      <c r="L267" s="39" t="e">
        <f t="shared" si="43"/>
        <v>#N/A</v>
      </c>
      <c r="M267" s="39" t="str">
        <f t="shared" si="50"/>
        <v/>
      </c>
      <c r="N267" s="39" t="str">
        <f t="shared" si="46"/>
        <v/>
      </c>
      <c r="O267" t="str">
        <f t="shared" si="51"/>
        <v/>
      </c>
      <c r="P267" t="e">
        <f t="shared" si="52"/>
        <v>#N/A</v>
      </c>
    </row>
    <row r="268" spans="7:16" x14ac:dyDescent="0.2">
      <c r="G268" s="39" t="str">
        <f t="shared" si="44"/>
        <v/>
      </c>
      <c r="H268" s="39" t="str">
        <f t="shared" si="47"/>
        <v/>
      </c>
      <c r="I268" s="39" t="str">
        <f t="shared" si="48"/>
        <v/>
      </c>
      <c r="J268" s="39" t="str">
        <f t="shared" si="45"/>
        <v/>
      </c>
      <c r="K268" s="39" t="str">
        <f t="shared" si="49"/>
        <v/>
      </c>
      <c r="L268" s="39" t="e">
        <f t="shared" si="43"/>
        <v>#N/A</v>
      </c>
      <c r="M268" s="39" t="str">
        <f t="shared" si="50"/>
        <v/>
      </c>
      <c r="N268" s="39" t="str">
        <f t="shared" si="46"/>
        <v/>
      </c>
      <c r="O268" t="str">
        <f t="shared" si="51"/>
        <v/>
      </c>
      <c r="P268" t="e">
        <f t="shared" si="52"/>
        <v>#N/A</v>
      </c>
    </row>
    <row r="269" spans="7:16" x14ac:dyDescent="0.2">
      <c r="G269" s="39" t="str">
        <f t="shared" si="44"/>
        <v/>
      </c>
      <c r="H269" s="39" t="str">
        <f t="shared" si="47"/>
        <v/>
      </c>
      <c r="I269" s="39" t="str">
        <f t="shared" si="48"/>
        <v/>
      </c>
      <c r="J269" s="39" t="str">
        <f t="shared" si="45"/>
        <v/>
      </c>
      <c r="K269" s="39" t="str">
        <f t="shared" si="49"/>
        <v/>
      </c>
      <c r="L269" s="39" t="e">
        <f t="shared" si="43"/>
        <v>#N/A</v>
      </c>
      <c r="M269" s="39" t="str">
        <f t="shared" si="50"/>
        <v/>
      </c>
      <c r="N269" s="39" t="str">
        <f t="shared" si="46"/>
        <v/>
      </c>
      <c r="O269" t="str">
        <f t="shared" si="51"/>
        <v/>
      </c>
      <c r="P269" t="e">
        <f t="shared" si="52"/>
        <v>#N/A</v>
      </c>
    </row>
    <row r="270" spans="7:16" x14ac:dyDescent="0.2">
      <c r="G270" s="39" t="str">
        <f t="shared" si="44"/>
        <v/>
      </c>
      <c r="H270" s="39" t="str">
        <f t="shared" si="47"/>
        <v/>
      </c>
      <c r="I270" s="39" t="str">
        <f t="shared" si="48"/>
        <v/>
      </c>
      <c r="J270" s="39" t="str">
        <f t="shared" si="45"/>
        <v/>
      </c>
      <c r="K270" s="39" t="str">
        <f t="shared" si="49"/>
        <v/>
      </c>
      <c r="L270" s="39" t="e">
        <f t="shared" si="43"/>
        <v>#N/A</v>
      </c>
      <c r="M270" s="39" t="str">
        <f t="shared" si="50"/>
        <v/>
      </c>
      <c r="N270" s="39" t="str">
        <f t="shared" si="46"/>
        <v/>
      </c>
      <c r="O270" t="str">
        <f t="shared" si="51"/>
        <v/>
      </c>
      <c r="P270" t="e">
        <f t="shared" si="52"/>
        <v>#N/A</v>
      </c>
    </row>
    <row r="271" spans="7:16" x14ac:dyDescent="0.2">
      <c r="G271" s="39" t="str">
        <f t="shared" si="44"/>
        <v/>
      </c>
      <c r="H271" s="39" t="str">
        <f t="shared" si="47"/>
        <v/>
      </c>
      <c r="I271" s="39" t="str">
        <f t="shared" si="48"/>
        <v/>
      </c>
      <c r="J271" s="39" t="str">
        <f t="shared" si="45"/>
        <v/>
      </c>
      <c r="K271" s="39" t="str">
        <f t="shared" si="49"/>
        <v/>
      </c>
      <c r="L271" s="39" t="e">
        <f t="shared" si="43"/>
        <v>#N/A</v>
      </c>
      <c r="M271" s="39" t="str">
        <f t="shared" si="50"/>
        <v/>
      </c>
      <c r="N271" s="39" t="str">
        <f t="shared" si="46"/>
        <v/>
      </c>
      <c r="O271" t="str">
        <f t="shared" si="51"/>
        <v/>
      </c>
      <c r="P271" t="e">
        <f t="shared" si="52"/>
        <v>#N/A</v>
      </c>
    </row>
    <row r="272" spans="7:16" x14ac:dyDescent="0.2">
      <c r="G272" s="39" t="str">
        <f t="shared" si="44"/>
        <v/>
      </c>
      <c r="H272" s="39" t="str">
        <f t="shared" si="47"/>
        <v/>
      </c>
      <c r="I272" s="39" t="str">
        <f t="shared" si="48"/>
        <v/>
      </c>
      <c r="J272" s="39" t="str">
        <f t="shared" si="45"/>
        <v/>
      </c>
      <c r="K272" s="39" t="str">
        <f t="shared" si="49"/>
        <v/>
      </c>
      <c r="L272" s="39" t="e">
        <f t="shared" si="43"/>
        <v>#N/A</v>
      </c>
      <c r="M272" s="39" t="str">
        <f t="shared" si="50"/>
        <v/>
      </c>
      <c r="N272" s="39" t="str">
        <f t="shared" si="46"/>
        <v/>
      </c>
      <c r="O272" t="str">
        <f t="shared" si="51"/>
        <v/>
      </c>
      <c r="P272" t="e">
        <f t="shared" si="52"/>
        <v>#N/A</v>
      </c>
    </row>
    <row r="273" spans="7:16" x14ac:dyDescent="0.2">
      <c r="G273" s="39" t="str">
        <f t="shared" si="44"/>
        <v/>
      </c>
      <c r="H273" s="39" t="str">
        <f t="shared" si="47"/>
        <v/>
      </c>
      <c r="I273" s="39" t="str">
        <f t="shared" si="48"/>
        <v/>
      </c>
      <c r="J273" s="39" t="str">
        <f t="shared" si="45"/>
        <v/>
      </c>
      <c r="K273" s="39" t="str">
        <f t="shared" si="49"/>
        <v/>
      </c>
      <c r="L273" s="39" t="e">
        <f t="shared" si="43"/>
        <v>#N/A</v>
      </c>
      <c r="M273" s="39" t="str">
        <f t="shared" si="50"/>
        <v/>
      </c>
      <c r="N273" s="39" t="str">
        <f t="shared" si="46"/>
        <v/>
      </c>
      <c r="O273" t="str">
        <f t="shared" si="51"/>
        <v/>
      </c>
      <c r="P273" t="e">
        <f t="shared" si="52"/>
        <v>#N/A</v>
      </c>
    </row>
    <row r="274" spans="7:16" x14ac:dyDescent="0.2">
      <c r="G274" s="39" t="str">
        <f t="shared" si="44"/>
        <v/>
      </c>
      <c r="H274" s="39" t="str">
        <f t="shared" si="47"/>
        <v/>
      </c>
      <c r="I274" s="39" t="str">
        <f t="shared" si="48"/>
        <v/>
      </c>
      <c r="J274" s="39" t="str">
        <f t="shared" si="45"/>
        <v/>
      </c>
      <c r="K274" s="39" t="str">
        <f t="shared" si="49"/>
        <v/>
      </c>
      <c r="L274" s="39" t="e">
        <f t="shared" si="43"/>
        <v>#N/A</v>
      </c>
      <c r="M274" s="39" t="str">
        <f t="shared" si="50"/>
        <v/>
      </c>
      <c r="N274" s="39" t="str">
        <f t="shared" si="46"/>
        <v/>
      </c>
      <c r="O274" t="str">
        <f t="shared" si="51"/>
        <v/>
      </c>
      <c r="P274" t="e">
        <f t="shared" si="52"/>
        <v>#N/A</v>
      </c>
    </row>
    <row r="275" spans="7:16" x14ac:dyDescent="0.2">
      <c r="G275" s="39" t="str">
        <f t="shared" si="44"/>
        <v/>
      </c>
      <c r="H275" s="39" t="str">
        <f t="shared" si="47"/>
        <v/>
      </c>
      <c r="I275" s="39" t="str">
        <f t="shared" si="48"/>
        <v/>
      </c>
      <c r="J275" s="39" t="str">
        <f t="shared" si="45"/>
        <v/>
      </c>
      <c r="K275" s="39" t="str">
        <f t="shared" si="49"/>
        <v/>
      </c>
      <c r="L275" s="39" t="e">
        <f t="shared" si="43"/>
        <v>#N/A</v>
      </c>
      <c r="M275" s="39" t="str">
        <f t="shared" si="50"/>
        <v/>
      </c>
      <c r="N275" s="39" t="str">
        <f t="shared" si="46"/>
        <v/>
      </c>
      <c r="O275" t="str">
        <f t="shared" si="51"/>
        <v/>
      </c>
      <c r="P275" t="e">
        <f t="shared" si="52"/>
        <v>#N/A</v>
      </c>
    </row>
    <row r="276" spans="7:16" x14ac:dyDescent="0.2">
      <c r="G276" s="39" t="str">
        <f t="shared" si="44"/>
        <v/>
      </c>
      <c r="H276" s="39" t="str">
        <f t="shared" si="47"/>
        <v/>
      </c>
      <c r="I276" s="39" t="str">
        <f t="shared" si="48"/>
        <v/>
      </c>
      <c r="J276" s="39" t="str">
        <f t="shared" si="45"/>
        <v/>
      </c>
      <c r="K276" s="39" t="str">
        <f t="shared" si="49"/>
        <v/>
      </c>
      <c r="L276" s="39" t="e">
        <f t="shared" si="43"/>
        <v>#N/A</v>
      </c>
      <c r="M276" s="39" t="str">
        <f t="shared" si="50"/>
        <v/>
      </c>
      <c r="N276" s="39" t="str">
        <f t="shared" si="46"/>
        <v/>
      </c>
      <c r="O276" t="str">
        <f t="shared" si="51"/>
        <v/>
      </c>
      <c r="P276" t="e">
        <f t="shared" si="52"/>
        <v>#N/A</v>
      </c>
    </row>
    <row r="277" spans="7:16" x14ac:dyDescent="0.2">
      <c r="G277" s="39" t="str">
        <f t="shared" si="44"/>
        <v/>
      </c>
      <c r="H277" s="39" t="str">
        <f t="shared" si="47"/>
        <v/>
      </c>
      <c r="I277" s="39" t="str">
        <f t="shared" si="48"/>
        <v/>
      </c>
      <c r="J277" s="39" t="str">
        <f t="shared" si="45"/>
        <v/>
      </c>
      <c r="K277" s="39" t="str">
        <f t="shared" si="49"/>
        <v/>
      </c>
      <c r="L277" s="39" t="e">
        <f t="shared" si="43"/>
        <v>#N/A</v>
      </c>
      <c r="M277" s="39" t="str">
        <f t="shared" si="50"/>
        <v/>
      </c>
      <c r="N277" s="39" t="str">
        <f t="shared" si="46"/>
        <v/>
      </c>
      <c r="O277" t="str">
        <f t="shared" si="51"/>
        <v/>
      </c>
      <c r="P277" t="e">
        <f t="shared" si="52"/>
        <v>#N/A</v>
      </c>
    </row>
    <row r="278" spans="7:16" x14ac:dyDescent="0.2">
      <c r="G278" s="39" t="str">
        <f t="shared" si="44"/>
        <v/>
      </c>
      <c r="H278" s="39" t="str">
        <f t="shared" si="47"/>
        <v/>
      </c>
      <c r="I278" s="39" t="str">
        <f t="shared" si="48"/>
        <v/>
      </c>
      <c r="J278" s="39" t="str">
        <f t="shared" si="45"/>
        <v/>
      </c>
      <c r="K278" s="39" t="str">
        <f t="shared" si="49"/>
        <v/>
      </c>
      <c r="L278" s="39" t="e">
        <f t="shared" si="43"/>
        <v>#N/A</v>
      </c>
      <c r="M278" s="39" t="str">
        <f t="shared" si="50"/>
        <v/>
      </c>
      <c r="N278" s="39" t="str">
        <f t="shared" si="46"/>
        <v/>
      </c>
      <c r="O278" t="str">
        <f t="shared" si="51"/>
        <v/>
      </c>
      <c r="P278" t="e">
        <f t="shared" si="52"/>
        <v>#N/A</v>
      </c>
    </row>
    <row r="279" spans="7:16" x14ac:dyDescent="0.2">
      <c r="G279" s="39" t="str">
        <f t="shared" si="44"/>
        <v/>
      </c>
      <c r="H279" s="39" t="str">
        <f t="shared" si="47"/>
        <v/>
      </c>
      <c r="I279" s="39" t="str">
        <f t="shared" si="48"/>
        <v/>
      </c>
      <c r="J279" s="39" t="str">
        <f t="shared" si="45"/>
        <v/>
      </c>
      <c r="K279" s="39" t="str">
        <f t="shared" si="49"/>
        <v/>
      </c>
      <c r="L279" s="39" t="e">
        <f t="shared" si="43"/>
        <v>#N/A</v>
      </c>
      <c r="M279" s="39" t="str">
        <f t="shared" si="50"/>
        <v/>
      </c>
      <c r="N279" s="39" t="str">
        <f t="shared" si="46"/>
        <v/>
      </c>
      <c r="O279" t="str">
        <f t="shared" si="51"/>
        <v/>
      </c>
      <c r="P279" t="e">
        <f t="shared" si="52"/>
        <v>#N/A</v>
      </c>
    </row>
    <row r="280" spans="7:16" x14ac:dyDescent="0.2">
      <c r="G280" s="39" t="str">
        <f t="shared" si="44"/>
        <v/>
      </c>
      <c r="H280" s="39" t="str">
        <f t="shared" si="47"/>
        <v/>
      </c>
      <c r="I280" s="39" t="str">
        <f t="shared" si="48"/>
        <v/>
      </c>
      <c r="J280" s="39" t="str">
        <f t="shared" si="45"/>
        <v/>
      </c>
      <c r="K280" s="39" t="str">
        <f t="shared" si="49"/>
        <v/>
      </c>
      <c r="L280" s="39" t="e">
        <f t="shared" si="43"/>
        <v>#N/A</v>
      </c>
      <c r="M280" s="39" t="str">
        <f t="shared" si="50"/>
        <v/>
      </c>
      <c r="N280" s="39" t="str">
        <f t="shared" si="46"/>
        <v/>
      </c>
      <c r="O280" t="str">
        <f t="shared" si="51"/>
        <v/>
      </c>
      <c r="P280" t="e">
        <f t="shared" si="52"/>
        <v>#N/A</v>
      </c>
    </row>
    <row r="281" spans="7:16" x14ac:dyDescent="0.2">
      <c r="G281" s="39" t="str">
        <f t="shared" si="44"/>
        <v/>
      </c>
      <c r="H281" s="39" t="str">
        <f t="shared" si="47"/>
        <v/>
      </c>
      <c r="I281" s="39" t="str">
        <f t="shared" si="48"/>
        <v/>
      </c>
      <c r="J281" s="39" t="str">
        <f t="shared" si="45"/>
        <v/>
      </c>
      <c r="K281" s="39" t="str">
        <f t="shared" si="49"/>
        <v/>
      </c>
      <c r="L281" s="39" t="e">
        <f t="shared" si="43"/>
        <v>#N/A</v>
      </c>
      <c r="M281" s="39" t="str">
        <f t="shared" si="50"/>
        <v/>
      </c>
      <c r="N281" s="39" t="str">
        <f t="shared" si="46"/>
        <v/>
      </c>
      <c r="O281" t="str">
        <f t="shared" si="51"/>
        <v/>
      </c>
      <c r="P281" t="e">
        <f t="shared" si="52"/>
        <v>#N/A</v>
      </c>
    </row>
    <row r="282" spans="7:16" x14ac:dyDescent="0.2">
      <c r="G282" s="39" t="str">
        <f t="shared" si="44"/>
        <v/>
      </c>
      <c r="H282" s="39" t="str">
        <f t="shared" si="47"/>
        <v/>
      </c>
      <c r="I282" s="39" t="str">
        <f t="shared" si="48"/>
        <v/>
      </c>
      <c r="J282" s="39" t="str">
        <f t="shared" si="45"/>
        <v/>
      </c>
      <c r="K282" s="39" t="str">
        <f t="shared" si="49"/>
        <v/>
      </c>
      <c r="L282" s="39" t="e">
        <f t="shared" si="43"/>
        <v>#N/A</v>
      </c>
      <c r="M282" s="39" t="str">
        <f t="shared" si="50"/>
        <v/>
      </c>
      <c r="N282" s="39" t="str">
        <f t="shared" si="46"/>
        <v/>
      </c>
      <c r="O282" t="str">
        <f t="shared" si="51"/>
        <v/>
      </c>
      <c r="P282" t="e">
        <f t="shared" si="52"/>
        <v>#N/A</v>
      </c>
    </row>
    <row r="283" spans="7:16" x14ac:dyDescent="0.2">
      <c r="G283" s="39" t="str">
        <f t="shared" si="44"/>
        <v/>
      </c>
      <c r="H283" s="39" t="str">
        <f t="shared" si="47"/>
        <v/>
      </c>
      <c r="I283" s="39" t="str">
        <f t="shared" si="48"/>
        <v/>
      </c>
      <c r="J283" s="39" t="str">
        <f t="shared" si="45"/>
        <v/>
      </c>
      <c r="K283" s="39" t="str">
        <f t="shared" si="49"/>
        <v/>
      </c>
      <c r="L283" s="39" t="e">
        <f t="shared" si="43"/>
        <v>#N/A</v>
      </c>
      <c r="M283" s="39" t="str">
        <f t="shared" si="50"/>
        <v/>
      </c>
      <c r="N283" s="39" t="str">
        <f t="shared" si="46"/>
        <v/>
      </c>
      <c r="O283" t="str">
        <f t="shared" si="51"/>
        <v/>
      </c>
      <c r="P283" t="e">
        <f t="shared" si="52"/>
        <v>#N/A</v>
      </c>
    </row>
    <row r="284" spans="7:16" x14ac:dyDescent="0.2">
      <c r="G284" s="39" t="str">
        <f t="shared" si="44"/>
        <v/>
      </c>
      <c r="H284" s="39" t="str">
        <f t="shared" si="47"/>
        <v/>
      </c>
      <c r="I284" s="39" t="str">
        <f t="shared" si="48"/>
        <v/>
      </c>
      <c r="J284" s="39" t="str">
        <f t="shared" si="45"/>
        <v/>
      </c>
      <c r="K284" s="39" t="str">
        <f t="shared" si="49"/>
        <v/>
      </c>
      <c r="L284" s="39" t="e">
        <f t="shared" si="43"/>
        <v>#N/A</v>
      </c>
      <c r="M284" s="39" t="str">
        <f t="shared" si="50"/>
        <v/>
      </c>
      <c r="N284" s="39" t="str">
        <f t="shared" si="46"/>
        <v/>
      </c>
      <c r="O284" t="str">
        <f t="shared" si="51"/>
        <v/>
      </c>
      <c r="P284" t="e">
        <f t="shared" si="52"/>
        <v>#N/A</v>
      </c>
    </row>
    <row r="285" spans="7:16" x14ac:dyDescent="0.2">
      <c r="G285" s="39" t="str">
        <f t="shared" si="44"/>
        <v/>
      </c>
      <c r="H285" s="39" t="str">
        <f t="shared" si="47"/>
        <v/>
      </c>
      <c r="I285" s="39" t="str">
        <f t="shared" si="48"/>
        <v/>
      </c>
      <c r="J285" s="39" t="str">
        <f t="shared" si="45"/>
        <v/>
      </c>
      <c r="K285" s="39" t="str">
        <f t="shared" si="49"/>
        <v/>
      </c>
      <c r="L285" s="39" t="e">
        <f t="shared" si="43"/>
        <v>#N/A</v>
      </c>
      <c r="M285" s="39" t="str">
        <f t="shared" si="50"/>
        <v/>
      </c>
      <c r="N285" s="39" t="str">
        <f t="shared" si="46"/>
        <v/>
      </c>
      <c r="O285" t="str">
        <f t="shared" si="51"/>
        <v/>
      </c>
      <c r="P285" t="e">
        <f t="shared" si="52"/>
        <v>#N/A</v>
      </c>
    </row>
    <row r="286" spans="7:16" x14ac:dyDescent="0.2">
      <c r="G286" s="39" t="str">
        <f t="shared" si="44"/>
        <v/>
      </c>
      <c r="H286" s="39" t="str">
        <f t="shared" si="47"/>
        <v/>
      </c>
      <c r="I286" s="39" t="str">
        <f t="shared" si="48"/>
        <v/>
      </c>
      <c r="J286" s="39" t="str">
        <f t="shared" si="45"/>
        <v/>
      </c>
      <c r="K286" s="39" t="str">
        <f t="shared" si="49"/>
        <v/>
      </c>
      <c r="L286" s="39" t="e">
        <f t="shared" si="43"/>
        <v>#N/A</v>
      </c>
      <c r="M286" s="39" t="str">
        <f t="shared" si="50"/>
        <v/>
      </c>
      <c r="N286" s="39" t="str">
        <f t="shared" si="46"/>
        <v/>
      </c>
      <c r="O286" t="str">
        <f t="shared" si="51"/>
        <v/>
      </c>
      <c r="P286" t="e">
        <f t="shared" si="52"/>
        <v>#N/A</v>
      </c>
    </row>
    <row r="287" spans="7:16" x14ac:dyDescent="0.2">
      <c r="G287" s="39" t="str">
        <f t="shared" si="44"/>
        <v/>
      </c>
      <c r="H287" s="39" t="str">
        <f t="shared" si="47"/>
        <v/>
      </c>
      <c r="I287" s="39" t="str">
        <f t="shared" si="48"/>
        <v/>
      </c>
      <c r="J287" s="39" t="str">
        <f t="shared" si="45"/>
        <v/>
      </c>
      <c r="K287" s="39" t="str">
        <f t="shared" si="49"/>
        <v/>
      </c>
      <c r="L287" s="39" t="e">
        <f t="shared" si="43"/>
        <v>#N/A</v>
      </c>
      <c r="M287" s="39" t="str">
        <f t="shared" si="50"/>
        <v/>
      </c>
      <c r="N287" s="39" t="str">
        <f t="shared" si="46"/>
        <v/>
      </c>
      <c r="O287" t="str">
        <f t="shared" si="51"/>
        <v/>
      </c>
      <c r="P287" t="e">
        <f t="shared" si="52"/>
        <v>#N/A</v>
      </c>
    </row>
    <row r="288" spans="7:16" x14ac:dyDescent="0.2">
      <c r="G288" s="39" t="str">
        <f t="shared" si="44"/>
        <v/>
      </c>
      <c r="H288" s="39" t="str">
        <f t="shared" si="47"/>
        <v/>
      </c>
      <c r="I288" s="39" t="str">
        <f t="shared" si="48"/>
        <v/>
      </c>
      <c r="J288" s="39" t="str">
        <f t="shared" si="45"/>
        <v/>
      </c>
      <c r="K288" s="39" t="str">
        <f t="shared" si="49"/>
        <v/>
      </c>
      <c r="L288" s="39" t="e">
        <f t="shared" si="43"/>
        <v>#N/A</v>
      </c>
      <c r="M288" s="39" t="str">
        <f t="shared" si="50"/>
        <v/>
      </c>
      <c r="N288" s="39" t="str">
        <f t="shared" si="46"/>
        <v/>
      </c>
      <c r="O288" t="str">
        <f t="shared" si="51"/>
        <v/>
      </c>
      <c r="P288" t="e">
        <f t="shared" si="52"/>
        <v>#N/A</v>
      </c>
    </row>
    <row r="289" spans="7:16" x14ac:dyDescent="0.2">
      <c r="G289" s="39" t="str">
        <f t="shared" si="44"/>
        <v/>
      </c>
      <c r="H289" s="39" t="str">
        <f t="shared" si="47"/>
        <v/>
      </c>
      <c r="I289" s="39" t="str">
        <f t="shared" si="48"/>
        <v/>
      </c>
      <c r="J289" s="39" t="str">
        <f t="shared" si="45"/>
        <v/>
      </c>
      <c r="K289" s="39" t="str">
        <f t="shared" si="49"/>
        <v/>
      </c>
      <c r="L289" s="39" t="e">
        <f t="shared" si="43"/>
        <v>#N/A</v>
      </c>
      <c r="M289" s="39" t="str">
        <f t="shared" si="50"/>
        <v/>
      </c>
      <c r="N289" s="39" t="str">
        <f t="shared" si="46"/>
        <v/>
      </c>
      <c r="O289" t="str">
        <f t="shared" si="51"/>
        <v/>
      </c>
      <c r="P289" t="e">
        <f t="shared" si="52"/>
        <v>#N/A</v>
      </c>
    </row>
    <row r="290" spans="7:16" x14ac:dyDescent="0.2">
      <c r="G290" s="39" t="str">
        <f t="shared" si="44"/>
        <v/>
      </c>
      <c r="H290" s="39" t="str">
        <f t="shared" si="47"/>
        <v/>
      </c>
      <c r="I290" s="39" t="str">
        <f t="shared" si="48"/>
        <v/>
      </c>
      <c r="J290" s="39" t="str">
        <f t="shared" si="45"/>
        <v/>
      </c>
      <c r="K290" s="39" t="str">
        <f t="shared" si="49"/>
        <v/>
      </c>
      <c r="L290" s="39" t="e">
        <f t="shared" si="43"/>
        <v>#N/A</v>
      </c>
      <c r="M290" s="39" t="str">
        <f t="shared" si="50"/>
        <v/>
      </c>
      <c r="N290" s="39" t="str">
        <f t="shared" si="46"/>
        <v/>
      </c>
      <c r="O290" t="str">
        <f t="shared" si="51"/>
        <v/>
      </c>
      <c r="P290" t="e">
        <f t="shared" si="52"/>
        <v>#N/A</v>
      </c>
    </row>
    <row r="291" spans="7:16" x14ac:dyDescent="0.2">
      <c r="G291" s="39" t="str">
        <f t="shared" si="44"/>
        <v/>
      </c>
      <c r="H291" s="39" t="str">
        <f t="shared" si="47"/>
        <v/>
      </c>
      <c r="I291" s="39" t="str">
        <f t="shared" si="48"/>
        <v/>
      </c>
      <c r="J291" s="39" t="str">
        <f t="shared" si="45"/>
        <v/>
      </c>
      <c r="K291" s="39" t="str">
        <f t="shared" si="49"/>
        <v/>
      </c>
      <c r="L291" s="39" t="e">
        <f t="shared" si="43"/>
        <v>#N/A</v>
      </c>
      <c r="M291" s="39" t="str">
        <f t="shared" si="50"/>
        <v/>
      </c>
      <c r="N291" s="39" t="str">
        <f t="shared" si="46"/>
        <v/>
      </c>
      <c r="O291" t="str">
        <f t="shared" si="51"/>
        <v/>
      </c>
      <c r="P291" t="e">
        <f t="shared" si="52"/>
        <v>#N/A</v>
      </c>
    </row>
    <row r="292" spans="7:16" x14ac:dyDescent="0.2">
      <c r="G292" s="39" t="str">
        <f t="shared" si="44"/>
        <v/>
      </c>
      <c r="H292" s="39" t="str">
        <f t="shared" si="47"/>
        <v/>
      </c>
      <c r="I292" s="39" t="str">
        <f t="shared" si="48"/>
        <v/>
      </c>
      <c r="J292" s="39" t="str">
        <f t="shared" si="45"/>
        <v/>
      </c>
      <c r="K292" s="39" t="str">
        <f t="shared" si="49"/>
        <v/>
      </c>
      <c r="L292" s="39" t="e">
        <f t="shared" si="43"/>
        <v>#N/A</v>
      </c>
      <c r="M292" s="39" t="str">
        <f t="shared" si="50"/>
        <v/>
      </c>
      <c r="N292" s="39" t="str">
        <f t="shared" si="46"/>
        <v/>
      </c>
      <c r="O292" t="str">
        <f t="shared" si="51"/>
        <v/>
      </c>
      <c r="P292" t="e">
        <f t="shared" si="52"/>
        <v>#N/A</v>
      </c>
    </row>
    <row r="293" spans="7:16" x14ac:dyDescent="0.2">
      <c r="G293" s="39" t="str">
        <f t="shared" si="44"/>
        <v/>
      </c>
      <c r="H293" s="39" t="str">
        <f t="shared" si="47"/>
        <v/>
      </c>
      <c r="I293" s="39" t="str">
        <f t="shared" si="48"/>
        <v/>
      </c>
      <c r="J293" s="39" t="str">
        <f t="shared" si="45"/>
        <v/>
      </c>
      <c r="K293" s="39" t="str">
        <f t="shared" si="49"/>
        <v/>
      </c>
      <c r="L293" s="39" t="e">
        <f t="shared" si="43"/>
        <v>#N/A</v>
      </c>
      <c r="M293" s="39" t="str">
        <f t="shared" si="50"/>
        <v/>
      </c>
      <c r="N293" s="39" t="str">
        <f t="shared" si="46"/>
        <v/>
      </c>
      <c r="O293" t="str">
        <f t="shared" si="51"/>
        <v/>
      </c>
      <c r="P293" t="e">
        <f t="shared" si="52"/>
        <v>#N/A</v>
      </c>
    </row>
    <row r="294" spans="7:16" x14ac:dyDescent="0.2">
      <c r="G294" s="39" t="str">
        <f t="shared" si="44"/>
        <v/>
      </c>
      <c r="H294" s="39" t="str">
        <f t="shared" si="47"/>
        <v/>
      </c>
      <c r="I294" s="39" t="str">
        <f t="shared" si="48"/>
        <v/>
      </c>
      <c r="J294" s="39" t="str">
        <f t="shared" si="45"/>
        <v/>
      </c>
      <c r="K294" s="39" t="str">
        <f t="shared" si="49"/>
        <v/>
      </c>
      <c r="L294" s="39" t="e">
        <f t="shared" si="43"/>
        <v>#N/A</v>
      </c>
      <c r="M294" s="39" t="str">
        <f t="shared" si="50"/>
        <v/>
      </c>
      <c r="N294" s="39" t="str">
        <f t="shared" si="46"/>
        <v/>
      </c>
      <c r="O294" t="str">
        <f t="shared" si="51"/>
        <v/>
      </c>
      <c r="P294" t="e">
        <f t="shared" si="52"/>
        <v>#N/A</v>
      </c>
    </row>
    <row r="295" spans="7:16" x14ac:dyDescent="0.2">
      <c r="G295" s="39" t="str">
        <f t="shared" si="44"/>
        <v/>
      </c>
      <c r="H295" s="39" t="str">
        <f t="shared" si="47"/>
        <v/>
      </c>
      <c r="I295" s="39" t="str">
        <f t="shared" si="48"/>
        <v/>
      </c>
      <c r="J295" s="39" t="str">
        <f t="shared" si="45"/>
        <v/>
      </c>
      <c r="K295" s="39" t="str">
        <f t="shared" si="49"/>
        <v/>
      </c>
      <c r="L295" s="39" t="e">
        <f t="shared" si="43"/>
        <v>#N/A</v>
      </c>
      <c r="M295" s="39" t="str">
        <f t="shared" si="50"/>
        <v/>
      </c>
      <c r="N295" s="39" t="str">
        <f t="shared" si="46"/>
        <v/>
      </c>
      <c r="O295" t="str">
        <f t="shared" si="51"/>
        <v/>
      </c>
      <c r="P295" t="e">
        <f t="shared" si="52"/>
        <v>#N/A</v>
      </c>
    </row>
    <row r="296" spans="7:16" x14ac:dyDescent="0.2">
      <c r="G296" s="39" t="str">
        <f t="shared" si="44"/>
        <v/>
      </c>
      <c r="H296" s="39" t="str">
        <f t="shared" si="47"/>
        <v/>
      </c>
      <c r="I296" s="39" t="str">
        <f t="shared" si="48"/>
        <v/>
      </c>
      <c r="J296" s="39" t="str">
        <f t="shared" si="45"/>
        <v/>
      </c>
      <c r="K296" s="39" t="str">
        <f t="shared" si="49"/>
        <v/>
      </c>
      <c r="L296" s="39" t="e">
        <f t="shared" si="43"/>
        <v>#N/A</v>
      </c>
      <c r="M296" s="39" t="str">
        <f t="shared" si="50"/>
        <v/>
      </c>
      <c r="N296" s="39" t="str">
        <f t="shared" si="46"/>
        <v/>
      </c>
      <c r="O296" t="str">
        <f t="shared" si="51"/>
        <v/>
      </c>
      <c r="P296" t="e">
        <f t="shared" si="52"/>
        <v>#N/A</v>
      </c>
    </row>
    <row r="297" spans="7:16" x14ac:dyDescent="0.2">
      <c r="G297" s="39" t="str">
        <f t="shared" si="44"/>
        <v/>
      </c>
      <c r="H297" s="39" t="str">
        <f t="shared" si="47"/>
        <v/>
      </c>
      <c r="I297" s="39" t="str">
        <f t="shared" si="48"/>
        <v/>
      </c>
      <c r="J297" s="39" t="str">
        <f t="shared" si="45"/>
        <v/>
      </c>
      <c r="K297" s="39" t="str">
        <f t="shared" si="49"/>
        <v/>
      </c>
      <c r="L297" s="39" t="e">
        <f t="shared" si="43"/>
        <v>#N/A</v>
      </c>
      <c r="M297" s="39" t="str">
        <f t="shared" si="50"/>
        <v/>
      </c>
      <c r="N297" s="39" t="str">
        <f t="shared" si="46"/>
        <v/>
      </c>
      <c r="O297" t="str">
        <f t="shared" si="51"/>
        <v/>
      </c>
      <c r="P297" t="e">
        <f t="shared" si="52"/>
        <v>#N/A</v>
      </c>
    </row>
    <row r="298" spans="7:16" x14ac:dyDescent="0.2">
      <c r="G298" s="39" t="str">
        <f t="shared" si="44"/>
        <v/>
      </c>
      <c r="H298" s="39" t="str">
        <f t="shared" si="47"/>
        <v/>
      </c>
      <c r="I298" s="39" t="str">
        <f t="shared" si="48"/>
        <v/>
      </c>
      <c r="J298" s="39" t="str">
        <f t="shared" si="45"/>
        <v/>
      </c>
      <c r="K298" s="39" t="str">
        <f t="shared" si="49"/>
        <v/>
      </c>
      <c r="L298" s="39" t="e">
        <f t="shared" si="43"/>
        <v>#N/A</v>
      </c>
      <c r="M298" s="39" t="str">
        <f t="shared" si="50"/>
        <v/>
      </c>
      <c r="N298" s="39" t="str">
        <f t="shared" si="46"/>
        <v/>
      </c>
      <c r="O298" t="str">
        <f t="shared" si="51"/>
        <v/>
      </c>
      <c r="P298" t="e">
        <f t="shared" si="52"/>
        <v>#N/A</v>
      </c>
    </row>
    <row r="299" spans="7:16" x14ac:dyDescent="0.2">
      <c r="G299" s="39" t="str">
        <f t="shared" si="44"/>
        <v/>
      </c>
      <c r="H299" s="39" t="str">
        <f t="shared" si="47"/>
        <v/>
      </c>
      <c r="I299" s="39" t="str">
        <f t="shared" si="48"/>
        <v/>
      </c>
      <c r="J299" s="39" t="str">
        <f t="shared" si="45"/>
        <v/>
      </c>
      <c r="K299" s="39" t="str">
        <f t="shared" si="49"/>
        <v/>
      </c>
      <c r="L299" s="39" t="e">
        <f t="shared" si="43"/>
        <v>#N/A</v>
      </c>
      <c r="M299" s="39" t="str">
        <f t="shared" si="50"/>
        <v/>
      </c>
      <c r="N299" s="39" t="str">
        <f t="shared" si="46"/>
        <v/>
      </c>
      <c r="O299" t="str">
        <f t="shared" si="51"/>
        <v/>
      </c>
      <c r="P299" t="e">
        <f t="shared" si="52"/>
        <v>#N/A</v>
      </c>
    </row>
    <row r="300" spans="7:16" x14ac:dyDescent="0.2">
      <c r="G300" s="39" t="str">
        <f t="shared" si="44"/>
        <v/>
      </c>
      <c r="H300" s="39" t="str">
        <f t="shared" si="47"/>
        <v/>
      </c>
      <c r="I300" s="39" t="str">
        <f t="shared" si="48"/>
        <v/>
      </c>
      <c r="J300" s="39" t="str">
        <f t="shared" si="45"/>
        <v/>
      </c>
      <c r="K300" s="39" t="str">
        <f t="shared" si="49"/>
        <v/>
      </c>
      <c r="L300" s="39" t="e">
        <f t="shared" si="43"/>
        <v>#N/A</v>
      </c>
      <c r="M300" s="39" t="str">
        <f t="shared" si="50"/>
        <v/>
      </c>
      <c r="N300" s="39" t="str">
        <f t="shared" si="46"/>
        <v/>
      </c>
      <c r="O300" t="str">
        <f t="shared" si="51"/>
        <v/>
      </c>
      <c r="P300" t="e">
        <f t="shared" si="52"/>
        <v>#N/A</v>
      </c>
    </row>
    <row r="301" spans="7:16" x14ac:dyDescent="0.2">
      <c r="G301" s="39" t="str">
        <f t="shared" si="44"/>
        <v/>
      </c>
      <c r="H301" s="39" t="str">
        <f t="shared" si="47"/>
        <v/>
      </c>
      <c r="I301" s="39" t="str">
        <f t="shared" si="48"/>
        <v/>
      </c>
      <c r="J301" s="39" t="str">
        <f t="shared" si="45"/>
        <v/>
      </c>
      <c r="K301" s="39" t="str">
        <f t="shared" si="49"/>
        <v/>
      </c>
      <c r="L301" s="39" t="e">
        <f t="shared" si="43"/>
        <v>#N/A</v>
      </c>
      <c r="M301" s="39" t="str">
        <f t="shared" si="50"/>
        <v/>
      </c>
      <c r="N301" s="39" t="str">
        <f t="shared" si="46"/>
        <v/>
      </c>
      <c r="O301" t="str">
        <f t="shared" si="51"/>
        <v/>
      </c>
      <c r="P301" t="e">
        <f t="shared" si="52"/>
        <v>#N/A</v>
      </c>
    </row>
    <row r="302" spans="7:16" x14ac:dyDescent="0.2">
      <c r="G302" s="39" t="str">
        <f t="shared" si="44"/>
        <v/>
      </c>
      <c r="H302" s="39" t="str">
        <f t="shared" si="47"/>
        <v/>
      </c>
      <c r="I302" s="39" t="str">
        <f t="shared" si="48"/>
        <v/>
      </c>
      <c r="J302" s="39" t="str">
        <f t="shared" si="45"/>
        <v/>
      </c>
      <c r="K302" s="39" t="str">
        <f t="shared" si="49"/>
        <v/>
      </c>
      <c r="L302" s="39" t="e">
        <f t="shared" si="43"/>
        <v>#N/A</v>
      </c>
      <c r="M302" s="39" t="str">
        <f t="shared" si="50"/>
        <v/>
      </c>
      <c r="N302" s="39" t="str">
        <f t="shared" si="46"/>
        <v/>
      </c>
      <c r="O302" t="str">
        <f t="shared" si="51"/>
        <v/>
      </c>
      <c r="P302" t="e">
        <f t="shared" si="52"/>
        <v>#N/A</v>
      </c>
    </row>
    <row r="303" spans="7:16" x14ac:dyDescent="0.2">
      <c r="G303" s="39" t="str">
        <f t="shared" si="44"/>
        <v/>
      </c>
      <c r="H303" s="39" t="str">
        <f t="shared" si="47"/>
        <v/>
      </c>
      <c r="I303" s="39" t="str">
        <f t="shared" si="48"/>
        <v/>
      </c>
      <c r="J303" s="39" t="str">
        <f t="shared" si="45"/>
        <v/>
      </c>
      <c r="K303" s="39" t="str">
        <f t="shared" si="49"/>
        <v/>
      </c>
      <c r="L303" s="39" t="e">
        <f t="shared" si="43"/>
        <v>#N/A</v>
      </c>
      <c r="M303" s="39" t="str">
        <f t="shared" si="50"/>
        <v/>
      </c>
      <c r="N303" s="39" t="str">
        <f t="shared" si="46"/>
        <v/>
      </c>
      <c r="O303" t="str">
        <f t="shared" si="51"/>
        <v/>
      </c>
      <c r="P303" t="e">
        <f t="shared" si="52"/>
        <v>#N/A</v>
      </c>
    </row>
    <row r="304" spans="7:16" x14ac:dyDescent="0.2">
      <c r="G304" s="39" t="str">
        <f t="shared" si="44"/>
        <v/>
      </c>
      <c r="H304" s="39" t="str">
        <f t="shared" si="47"/>
        <v/>
      </c>
      <c r="I304" s="39" t="str">
        <f t="shared" si="48"/>
        <v/>
      </c>
      <c r="J304" s="39" t="str">
        <f t="shared" si="45"/>
        <v/>
      </c>
      <c r="K304" s="39" t="str">
        <f t="shared" si="49"/>
        <v/>
      </c>
      <c r="L304" s="39" t="e">
        <f t="shared" si="43"/>
        <v>#N/A</v>
      </c>
      <c r="M304" s="39" t="str">
        <f t="shared" si="50"/>
        <v/>
      </c>
      <c r="N304" s="39" t="str">
        <f t="shared" si="46"/>
        <v/>
      </c>
      <c r="O304" t="str">
        <f t="shared" si="51"/>
        <v/>
      </c>
      <c r="P304" t="e">
        <f t="shared" si="52"/>
        <v>#N/A</v>
      </c>
    </row>
    <row r="305" spans="7:16" x14ac:dyDescent="0.2">
      <c r="G305" s="39" t="str">
        <f t="shared" si="44"/>
        <v/>
      </c>
      <c r="H305" s="39" t="str">
        <f t="shared" si="47"/>
        <v/>
      </c>
      <c r="I305" s="39" t="str">
        <f t="shared" si="48"/>
        <v/>
      </c>
      <c r="J305" s="39" t="str">
        <f t="shared" si="45"/>
        <v/>
      </c>
      <c r="K305" s="39" t="str">
        <f t="shared" si="49"/>
        <v/>
      </c>
      <c r="L305" s="39" t="e">
        <f t="shared" si="43"/>
        <v>#N/A</v>
      </c>
      <c r="M305" s="39" t="str">
        <f t="shared" si="50"/>
        <v/>
      </c>
      <c r="N305" s="39" t="str">
        <f t="shared" si="46"/>
        <v/>
      </c>
      <c r="O305" t="str">
        <f t="shared" si="51"/>
        <v/>
      </c>
      <c r="P305" t="e">
        <f t="shared" si="52"/>
        <v>#N/A</v>
      </c>
    </row>
    <row r="306" spans="7:16" x14ac:dyDescent="0.2">
      <c r="G306" s="39" t="str">
        <f t="shared" si="44"/>
        <v/>
      </c>
      <c r="H306" s="39" t="str">
        <f t="shared" si="47"/>
        <v/>
      </c>
      <c r="I306" s="39" t="str">
        <f t="shared" si="48"/>
        <v/>
      </c>
      <c r="J306" s="39" t="str">
        <f t="shared" si="45"/>
        <v/>
      </c>
      <c r="K306" s="39" t="str">
        <f t="shared" si="49"/>
        <v/>
      </c>
      <c r="L306" s="39" t="e">
        <f t="shared" si="43"/>
        <v>#N/A</v>
      </c>
      <c r="M306" s="39" t="str">
        <f t="shared" si="50"/>
        <v/>
      </c>
      <c r="N306" s="39" t="str">
        <f t="shared" si="46"/>
        <v/>
      </c>
      <c r="O306" t="str">
        <f t="shared" si="51"/>
        <v/>
      </c>
      <c r="P306" t="e">
        <f t="shared" si="52"/>
        <v>#N/A</v>
      </c>
    </row>
    <row r="307" spans="7:16" x14ac:dyDescent="0.2">
      <c r="G307" s="39" t="str">
        <f t="shared" si="44"/>
        <v/>
      </c>
      <c r="H307" s="39" t="str">
        <f t="shared" si="47"/>
        <v/>
      </c>
      <c r="I307" s="39" t="str">
        <f t="shared" si="48"/>
        <v/>
      </c>
      <c r="J307" s="39" t="str">
        <f t="shared" si="45"/>
        <v/>
      </c>
      <c r="K307" s="39" t="str">
        <f t="shared" si="49"/>
        <v/>
      </c>
      <c r="L307" s="39" t="e">
        <f t="shared" si="43"/>
        <v>#N/A</v>
      </c>
      <c r="M307" s="39" t="str">
        <f t="shared" si="50"/>
        <v/>
      </c>
      <c r="N307" s="39" t="str">
        <f t="shared" si="46"/>
        <v/>
      </c>
      <c r="O307" t="str">
        <f t="shared" si="51"/>
        <v/>
      </c>
      <c r="P307" t="e">
        <f t="shared" si="52"/>
        <v>#N/A</v>
      </c>
    </row>
    <row r="308" spans="7:16" x14ac:dyDescent="0.2">
      <c r="G308" s="39" t="str">
        <f t="shared" si="44"/>
        <v/>
      </c>
      <c r="H308" s="39" t="str">
        <f t="shared" si="47"/>
        <v/>
      </c>
      <c r="I308" s="39" t="str">
        <f t="shared" si="48"/>
        <v/>
      </c>
      <c r="J308" s="39" t="str">
        <f t="shared" si="45"/>
        <v/>
      </c>
      <c r="K308" s="39" t="str">
        <f t="shared" si="49"/>
        <v/>
      </c>
      <c r="L308" s="39" t="e">
        <f t="shared" si="43"/>
        <v>#N/A</v>
      </c>
      <c r="M308" s="39" t="str">
        <f t="shared" si="50"/>
        <v/>
      </c>
      <c r="N308" s="39" t="str">
        <f t="shared" si="46"/>
        <v/>
      </c>
      <c r="O308" t="str">
        <f t="shared" si="51"/>
        <v/>
      </c>
      <c r="P308" t="e">
        <f t="shared" si="52"/>
        <v>#N/A</v>
      </c>
    </row>
    <row r="309" spans="7:16" x14ac:dyDescent="0.2">
      <c r="G309" s="39" t="str">
        <f t="shared" si="44"/>
        <v/>
      </c>
      <c r="H309" s="39" t="str">
        <f t="shared" si="47"/>
        <v/>
      </c>
      <c r="I309" s="39" t="str">
        <f t="shared" si="48"/>
        <v/>
      </c>
      <c r="J309" s="39" t="str">
        <f t="shared" si="45"/>
        <v/>
      </c>
      <c r="K309" s="39" t="str">
        <f t="shared" si="49"/>
        <v/>
      </c>
      <c r="L309" s="39" t="e">
        <f t="shared" si="43"/>
        <v>#N/A</v>
      </c>
      <c r="M309" s="39" t="str">
        <f t="shared" si="50"/>
        <v/>
      </c>
      <c r="N309" s="39" t="str">
        <f t="shared" si="46"/>
        <v/>
      </c>
      <c r="O309" t="str">
        <f t="shared" si="51"/>
        <v/>
      </c>
      <c r="P309" t="e">
        <f t="shared" si="52"/>
        <v>#N/A</v>
      </c>
    </row>
    <row r="310" spans="7:16" x14ac:dyDescent="0.2">
      <c r="G310" s="39" t="str">
        <f t="shared" si="44"/>
        <v/>
      </c>
      <c r="H310" s="39" t="str">
        <f t="shared" si="47"/>
        <v/>
      </c>
      <c r="I310" s="39" t="str">
        <f t="shared" si="48"/>
        <v/>
      </c>
      <c r="J310" s="39" t="str">
        <f t="shared" si="45"/>
        <v/>
      </c>
      <c r="K310" s="39" t="str">
        <f t="shared" si="49"/>
        <v/>
      </c>
      <c r="L310" s="39" t="e">
        <f t="shared" si="43"/>
        <v>#N/A</v>
      </c>
      <c r="M310" s="39" t="str">
        <f t="shared" si="50"/>
        <v/>
      </c>
      <c r="N310" s="39" t="str">
        <f t="shared" si="46"/>
        <v/>
      </c>
      <c r="O310" t="str">
        <f t="shared" si="51"/>
        <v/>
      </c>
      <c r="P310" t="e">
        <f t="shared" si="52"/>
        <v>#N/A</v>
      </c>
    </row>
    <row r="311" spans="7:16" x14ac:dyDescent="0.2">
      <c r="G311" s="39" t="str">
        <f t="shared" si="44"/>
        <v/>
      </c>
      <c r="H311" s="39" t="str">
        <f t="shared" si="47"/>
        <v/>
      </c>
      <c r="I311" s="39" t="str">
        <f t="shared" si="48"/>
        <v/>
      </c>
      <c r="J311" s="39" t="str">
        <f t="shared" si="45"/>
        <v/>
      </c>
      <c r="K311" s="39" t="str">
        <f t="shared" si="49"/>
        <v/>
      </c>
      <c r="L311" s="39" t="e">
        <f t="shared" si="43"/>
        <v>#N/A</v>
      </c>
      <c r="M311" s="39" t="str">
        <f t="shared" si="50"/>
        <v/>
      </c>
      <c r="N311" s="39" t="str">
        <f t="shared" si="46"/>
        <v/>
      </c>
      <c r="O311" t="str">
        <f t="shared" si="51"/>
        <v/>
      </c>
      <c r="P311" t="e">
        <f t="shared" si="52"/>
        <v>#N/A</v>
      </c>
    </row>
    <row r="312" spans="7:16" x14ac:dyDescent="0.2">
      <c r="G312" s="39" t="str">
        <f t="shared" si="44"/>
        <v/>
      </c>
      <c r="H312" s="39" t="str">
        <f t="shared" si="47"/>
        <v/>
      </c>
      <c r="I312" s="39" t="str">
        <f t="shared" si="48"/>
        <v/>
      </c>
      <c r="J312" s="39" t="str">
        <f t="shared" si="45"/>
        <v/>
      </c>
      <c r="K312" s="39" t="str">
        <f t="shared" si="49"/>
        <v/>
      </c>
      <c r="L312" s="39" t="e">
        <f t="shared" si="43"/>
        <v>#N/A</v>
      </c>
      <c r="M312" s="39" t="str">
        <f t="shared" si="50"/>
        <v/>
      </c>
      <c r="N312" s="39" t="str">
        <f t="shared" si="46"/>
        <v/>
      </c>
      <c r="O312" t="str">
        <f t="shared" si="51"/>
        <v/>
      </c>
      <c r="P312" t="e">
        <f t="shared" si="52"/>
        <v>#N/A</v>
      </c>
    </row>
    <row r="313" spans="7:16" x14ac:dyDescent="0.2">
      <c r="G313" s="39" t="str">
        <f t="shared" si="44"/>
        <v/>
      </c>
      <c r="H313" s="39" t="str">
        <f t="shared" si="47"/>
        <v/>
      </c>
      <c r="I313" s="39" t="str">
        <f t="shared" si="48"/>
        <v/>
      </c>
      <c r="J313" s="39" t="str">
        <f t="shared" si="45"/>
        <v/>
      </c>
      <c r="K313" s="39" t="str">
        <f t="shared" si="49"/>
        <v/>
      </c>
      <c r="L313" s="39" t="e">
        <f t="shared" si="43"/>
        <v>#N/A</v>
      </c>
      <c r="M313" s="39" t="str">
        <f t="shared" si="50"/>
        <v/>
      </c>
      <c r="N313" s="39" t="str">
        <f t="shared" si="46"/>
        <v/>
      </c>
      <c r="O313" t="str">
        <f t="shared" si="51"/>
        <v/>
      </c>
      <c r="P313" t="e">
        <f t="shared" si="52"/>
        <v>#N/A</v>
      </c>
    </row>
    <row r="314" spans="7:16" x14ac:dyDescent="0.2">
      <c r="G314" s="39" t="str">
        <f t="shared" si="44"/>
        <v/>
      </c>
      <c r="H314" s="39" t="str">
        <f t="shared" si="47"/>
        <v/>
      </c>
      <c r="I314" s="39" t="str">
        <f t="shared" si="48"/>
        <v/>
      </c>
      <c r="J314" s="39" t="str">
        <f t="shared" si="45"/>
        <v/>
      </c>
      <c r="K314" s="39" t="str">
        <f t="shared" si="49"/>
        <v/>
      </c>
      <c r="L314" s="39" t="e">
        <f t="shared" si="43"/>
        <v>#N/A</v>
      </c>
      <c r="M314" s="39" t="str">
        <f t="shared" si="50"/>
        <v/>
      </c>
      <c r="N314" s="39" t="str">
        <f t="shared" si="46"/>
        <v/>
      </c>
      <c r="O314" t="str">
        <f t="shared" si="51"/>
        <v/>
      </c>
      <c r="P314" t="e">
        <f t="shared" si="52"/>
        <v>#N/A</v>
      </c>
    </row>
    <row r="315" spans="7:16" x14ac:dyDescent="0.2">
      <c r="G315" s="39" t="str">
        <f t="shared" si="44"/>
        <v/>
      </c>
      <c r="H315" s="39" t="str">
        <f t="shared" si="47"/>
        <v/>
      </c>
      <c r="I315" s="39" t="str">
        <f t="shared" si="48"/>
        <v/>
      </c>
      <c r="J315" s="39" t="str">
        <f t="shared" si="45"/>
        <v/>
      </c>
      <c r="K315" s="39" t="str">
        <f t="shared" si="49"/>
        <v/>
      </c>
      <c r="L315" s="39" t="e">
        <f t="shared" si="43"/>
        <v>#N/A</v>
      </c>
      <c r="M315" s="39" t="str">
        <f t="shared" si="50"/>
        <v/>
      </c>
      <c r="N315" s="39" t="str">
        <f t="shared" si="46"/>
        <v/>
      </c>
      <c r="O315" t="str">
        <f t="shared" si="51"/>
        <v/>
      </c>
      <c r="P315" t="e">
        <f t="shared" si="52"/>
        <v>#N/A</v>
      </c>
    </row>
    <row r="316" spans="7:16" x14ac:dyDescent="0.2">
      <c r="G316" s="39" t="str">
        <f t="shared" si="44"/>
        <v/>
      </c>
      <c r="H316" s="39" t="str">
        <f t="shared" si="47"/>
        <v/>
      </c>
      <c r="I316" s="39" t="str">
        <f t="shared" si="48"/>
        <v/>
      </c>
      <c r="J316" s="39" t="str">
        <f t="shared" si="45"/>
        <v/>
      </c>
      <c r="K316" s="39" t="str">
        <f t="shared" si="49"/>
        <v/>
      </c>
      <c r="L316" s="39" t="e">
        <f t="shared" si="43"/>
        <v>#N/A</v>
      </c>
      <c r="M316" s="39" t="str">
        <f t="shared" si="50"/>
        <v/>
      </c>
      <c r="N316" s="39" t="str">
        <f t="shared" si="46"/>
        <v/>
      </c>
      <c r="O316" t="str">
        <f t="shared" si="51"/>
        <v/>
      </c>
      <c r="P316" t="e">
        <f t="shared" si="52"/>
        <v>#N/A</v>
      </c>
    </row>
    <row r="317" spans="7:16" x14ac:dyDescent="0.2">
      <c r="G317" s="39" t="str">
        <f t="shared" si="44"/>
        <v/>
      </c>
      <c r="H317" s="39" t="str">
        <f t="shared" si="47"/>
        <v/>
      </c>
      <c r="I317" s="39" t="str">
        <f t="shared" si="48"/>
        <v/>
      </c>
      <c r="J317" s="39" t="str">
        <f t="shared" si="45"/>
        <v/>
      </c>
      <c r="K317" s="39" t="str">
        <f t="shared" si="49"/>
        <v/>
      </c>
      <c r="L317" s="39" t="e">
        <f t="shared" si="43"/>
        <v>#N/A</v>
      </c>
      <c r="M317" s="39" t="str">
        <f t="shared" si="50"/>
        <v/>
      </c>
      <c r="N317" s="39" t="str">
        <f t="shared" si="46"/>
        <v/>
      </c>
      <c r="O317" t="str">
        <f t="shared" si="51"/>
        <v/>
      </c>
      <c r="P317" t="e">
        <f t="shared" si="52"/>
        <v>#N/A</v>
      </c>
    </row>
    <row r="318" spans="7:16" x14ac:dyDescent="0.2">
      <c r="G318" s="39" t="str">
        <f t="shared" si="44"/>
        <v/>
      </c>
      <c r="H318" s="39" t="str">
        <f t="shared" si="47"/>
        <v/>
      </c>
      <c r="I318" s="39" t="str">
        <f t="shared" si="48"/>
        <v/>
      </c>
      <c r="J318" s="39" t="str">
        <f t="shared" si="45"/>
        <v/>
      </c>
      <c r="K318" s="39" t="str">
        <f t="shared" si="49"/>
        <v/>
      </c>
      <c r="L318" s="39" t="e">
        <f t="shared" si="43"/>
        <v>#N/A</v>
      </c>
      <c r="M318" s="39" t="str">
        <f t="shared" si="50"/>
        <v/>
      </c>
      <c r="N318" s="39" t="str">
        <f t="shared" si="46"/>
        <v/>
      </c>
      <c r="O318" t="str">
        <f t="shared" si="51"/>
        <v/>
      </c>
      <c r="P318" t="e">
        <f t="shared" si="52"/>
        <v>#N/A</v>
      </c>
    </row>
    <row r="319" spans="7:16" x14ac:dyDescent="0.2">
      <c r="G319" s="39" t="str">
        <f t="shared" si="44"/>
        <v/>
      </c>
      <c r="H319" s="39" t="str">
        <f t="shared" si="47"/>
        <v/>
      </c>
      <c r="I319" s="39" t="str">
        <f t="shared" si="48"/>
        <v/>
      </c>
      <c r="J319" s="39" t="str">
        <f t="shared" si="45"/>
        <v/>
      </c>
      <c r="K319" s="39" t="str">
        <f t="shared" si="49"/>
        <v/>
      </c>
      <c r="L319" s="39" t="e">
        <f t="shared" si="43"/>
        <v>#N/A</v>
      </c>
      <c r="M319" s="39" t="str">
        <f t="shared" si="50"/>
        <v/>
      </c>
      <c r="N319" s="39" t="str">
        <f t="shared" si="46"/>
        <v/>
      </c>
      <c r="O319" t="str">
        <f t="shared" si="51"/>
        <v/>
      </c>
      <c r="P319" t="e">
        <f t="shared" si="52"/>
        <v>#N/A</v>
      </c>
    </row>
    <row r="320" spans="7:16" x14ac:dyDescent="0.2">
      <c r="G320" s="39" t="str">
        <f t="shared" si="44"/>
        <v/>
      </c>
      <c r="H320" s="39" t="str">
        <f t="shared" si="47"/>
        <v/>
      </c>
      <c r="I320" s="39" t="str">
        <f t="shared" si="48"/>
        <v/>
      </c>
      <c r="J320" s="39" t="str">
        <f t="shared" si="45"/>
        <v/>
      </c>
      <c r="K320" s="39" t="str">
        <f t="shared" si="49"/>
        <v/>
      </c>
      <c r="L320" s="39" t="e">
        <f t="shared" si="43"/>
        <v>#N/A</v>
      </c>
      <c r="M320" s="39" t="str">
        <f t="shared" si="50"/>
        <v/>
      </c>
      <c r="N320" s="39" t="str">
        <f t="shared" si="46"/>
        <v/>
      </c>
      <c r="O320" t="str">
        <f t="shared" si="51"/>
        <v/>
      </c>
      <c r="P320" t="e">
        <f t="shared" si="52"/>
        <v>#N/A</v>
      </c>
    </row>
    <row r="321" spans="7:16" x14ac:dyDescent="0.2">
      <c r="G321" s="39" t="str">
        <f t="shared" si="44"/>
        <v/>
      </c>
      <c r="H321" s="39" t="str">
        <f t="shared" si="47"/>
        <v/>
      </c>
      <c r="I321" s="39" t="str">
        <f t="shared" si="48"/>
        <v/>
      </c>
      <c r="J321" s="39" t="str">
        <f t="shared" si="45"/>
        <v/>
      </c>
      <c r="K321" s="39" t="str">
        <f t="shared" si="49"/>
        <v/>
      </c>
      <c r="L321" s="39" t="e">
        <f t="shared" si="43"/>
        <v>#N/A</v>
      </c>
      <c r="M321" s="39" t="str">
        <f t="shared" si="50"/>
        <v/>
      </c>
      <c r="N321" s="39" t="str">
        <f t="shared" si="46"/>
        <v/>
      </c>
      <c r="O321" t="str">
        <f t="shared" si="51"/>
        <v/>
      </c>
      <c r="P321" t="e">
        <f t="shared" si="52"/>
        <v>#N/A</v>
      </c>
    </row>
    <row r="322" spans="7:16" x14ac:dyDescent="0.2">
      <c r="G322" s="39" t="str">
        <f t="shared" si="44"/>
        <v/>
      </c>
      <c r="H322" s="39" t="str">
        <f t="shared" si="47"/>
        <v/>
      </c>
      <c r="I322" s="39" t="str">
        <f t="shared" si="48"/>
        <v/>
      </c>
      <c r="J322" s="39" t="str">
        <f t="shared" si="45"/>
        <v/>
      </c>
      <c r="K322" s="39" t="str">
        <f t="shared" si="49"/>
        <v/>
      </c>
      <c r="L322" s="39" t="e">
        <f t="shared" si="43"/>
        <v>#N/A</v>
      </c>
      <c r="M322" s="39" t="str">
        <f t="shared" si="50"/>
        <v/>
      </c>
      <c r="N322" s="39" t="str">
        <f t="shared" si="46"/>
        <v/>
      </c>
      <c r="O322" t="str">
        <f t="shared" si="51"/>
        <v/>
      </c>
      <c r="P322" t="e">
        <f t="shared" si="52"/>
        <v>#N/A</v>
      </c>
    </row>
    <row r="323" spans="7:16" x14ac:dyDescent="0.2">
      <c r="G323" s="39" t="str">
        <f t="shared" si="44"/>
        <v/>
      </c>
      <c r="H323" s="39" t="str">
        <f t="shared" si="47"/>
        <v/>
      </c>
      <c r="I323" s="39" t="str">
        <f t="shared" si="48"/>
        <v/>
      </c>
      <c r="J323" s="39" t="str">
        <f t="shared" si="45"/>
        <v/>
      </c>
      <c r="K323" s="39" t="str">
        <f t="shared" si="49"/>
        <v/>
      </c>
      <c r="L323" s="39" t="e">
        <f t="shared" si="43"/>
        <v>#N/A</v>
      </c>
      <c r="M323" s="39" t="str">
        <f t="shared" si="50"/>
        <v/>
      </c>
      <c r="N323" s="39" t="str">
        <f t="shared" si="46"/>
        <v/>
      </c>
      <c r="O323" t="str">
        <f t="shared" si="51"/>
        <v/>
      </c>
      <c r="P323" t="e">
        <f t="shared" si="52"/>
        <v>#N/A</v>
      </c>
    </row>
    <row r="324" spans="7:16" x14ac:dyDescent="0.2">
      <c r="G324" s="39" t="str">
        <f t="shared" si="44"/>
        <v/>
      </c>
      <c r="H324" s="39" t="str">
        <f t="shared" si="47"/>
        <v/>
      </c>
      <c r="I324" s="39" t="str">
        <f t="shared" si="48"/>
        <v/>
      </c>
      <c r="J324" s="39" t="str">
        <f t="shared" si="45"/>
        <v/>
      </c>
      <c r="K324" s="39" t="str">
        <f t="shared" si="49"/>
        <v/>
      </c>
      <c r="L324" s="39" t="e">
        <f t="shared" ref="L324:L387" si="53">VLOOKUP(K324,$A$2:$B$89,2,FALSE)</f>
        <v>#N/A</v>
      </c>
      <c r="M324" s="39" t="str">
        <f t="shared" si="50"/>
        <v/>
      </c>
      <c r="N324" s="39" t="str">
        <f t="shared" si="46"/>
        <v/>
      </c>
      <c r="O324" t="str">
        <f t="shared" si="51"/>
        <v/>
      </c>
      <c r="P324" t="e">
        <f t="shared" si="52"/>
        <v>#N/A</v>
      </c>
    </row>
    <row r="325" spans="7:16" x14ac:dyDescent="0.2">
      <c r="G325" s="39" t="str">
        <f t="shared" ref="G325:G388" si="54">LEFT(F325,2)</f>
        <v/>
      </c>
      <c r="H325" s="39" t="str">
        <f t="shared" si="47"/>
        <v/>
      </c>
      <c r="I325" s="39" t="str">
        <f t="shared" si="48"/>
        <v/>
      </c>
      <c r="J325" s="39" t="str">
        <f t="shared" ref="J325:J388" si="55">LEFT(I325,1)</f>
        <v/>
      </c>
      <c r="K325" s="39" t="str">
        <f t="shared" si="49"/>
        <v/>
      </c>
      <c r="L325" s="39" t="e">
        <f t="shared" si="53"/>
        <v>#N/A</v>
      </c>
      <c r="M325" s="39" t="str">
        <f t="shared" si="50"/>
        <v/>
      </c>
      <c r="N325" s="39" t="str">
        <f t="shared" ref="N325:N388" si="56">IF(M325="Z",0,M325)</f>
        <v/>
      </c>
      <c r="O325" t="str">
        <f t="shared" si="51"/>
        <v/>
      </c>
      <c r="P325" t="e">
        <f t="shared" si="52"/>
        <v>#N/A</v>
      </c>
    </row>
    <row r="326" spans="7:16" x14ac:dyDescent="0.2">
      <c r="G326" s="39" t="str">
        <f t="shared" si="54"/>
        <v/>
      </c>
      <c r="H326" s="39" t="str">
        <f t="shared" si="47"/>
        <v/>
      </c>
      <c r="I326" s="39" t="str">
        <f t="shared" si="48"/>
        <v/>
      </c>
      <c r="J326" s="39" t="str">
        <f t="shared" si="55"/>
        <v/>
      </c>
      <c r="K326" s="39" t="str">
        <f t="shared" si="49"/>
        <v/>
      </c>
      <c r="L326" s="39" t="e">
        <f t="shared" si="53"/>
        <v>#N/A</v>
      </c>
      <c r="M326" s="39" t="str">
        <f t="shared" si="50"/>
        <v/>
      </c>
      <c r="N326" s="39" t="str">
        <f t="shared" si="56"/>
        <v/>
      </c>
      <c r="O326" t="str">
        <f t="shared" si="51"/>
        <v/>
      </c>
      <c r="P326" t="e">
        <f t="shared" si="52"/>
        <v>#N/A</v>
      </c>
    </row>
    <row r="327" spans="7:16" x14ac:dyDescent="0.2">
      <c r="G327" s="39" t="str">
        <f t="shared" si="54"/>
        <v/>
      </c>
      <c r="H327" s="39" t="str">
        <f t="shared" si="47"/>
        <v/>
      </c>
      <c r="I327" s="39" t="str">
        <f t="shared" si="48"/>
        <v/>
      </c>
      <c r="J327" s="39" t="str">
        <f t="shared" si="55"/>
        <v/>
      </c>
      <c r="K327" s="39" t="str">
        <f t="shared" si="49"/>
        <v/>
      </c>
      <c r="L327" s="39" t="e">
        <f t="shared" si="53"/>
        <v>#N/A</v>
      </c>
      <c r="M327" s="39" t="str">
        <f t="shared" si="50"/>
        <v/>
      </c>
      <c r="N327" s="39" t="str">
        <f t="shared" si="56"/>
        <v/>
      </c>
      <c r="O327" t="str">
        <f t="shared" si="51"/>
        <v/>
      </c>
      <c r="P327" t="e">
        <f t="shared" si="52"/>
        <v>#N/A</v>
      </c>
    </row>
    <row r="328" spans="7:16" x14ac:dyDescent="0.2">
      <c r="G328" s="39" t="str">
        <f t="shared" si="54"/>
        <v/>
      </c>
      <c r="H328" s="39" t="str">
        <f t="shared" si="47"/>
        <v/>
      </c>
      <c r="I328" s="39" t="str">
        <f t="shared" si="48"/>
        <v/>
      </c>
      <c r="J328" s="39" t="str">
        <f t="shared" si="55"/>
        <v/>
      </c>
      <c r="K328" s="39" t="str">
        <f t="shared" si="49"/>
        <v/>
      </c>
      <c r="L328" s="39" t="e">
        <f t="shared" si="53"/>
        <v>#N/A</v>
      </c>
      <c r="M328" s="39" t="str">
        <f t="shared" si="50"/>
        <v/>
      </c>
      <c r="N328" s="39" t="str">
        <f t="shared" si="56"/>
        <v/>
      </c>
      <c r="O328" t="str">
        <f t="shared" si="51"/>
        <v/>
      </c>
      <c r="P328" t="e">
        <f t="shared" si="52"/>
        <v>#N/A</v>
      </c>
    </row>
    <row r="329" spans="7:16" x14ac:dyDescent="0.2">
      <c r="G329" s="39" t="str">
        <f t="shared" si="54"/>
        <v/>
      </c>
      <c r="H329" s="39" t="str">
        <f t="shared" ref="H329:H392" si="57">LEFT(F329,3)</f>
        <v/>
      </c>
      <c r="I329" s="39" t="str">
        <f t="shared" ref="I329:I392" si="58">IF(M329="Z",H329,G329)</f>
        <v/>
      </c>
      <c r="J329" s="39" t="str">
        <f t="shared" si="55"/>
        <v/>
      </c>
      <c r="K329" s="39" t="str">
        <f t="shared" ref="K329:K392" si="59">IF(J329="R",J329,(IF(I329="P",J329,IF(J329="E",J329,I329))))</f>
        <v/>
      </c>
      <c r="L329" s="39" t="e">
        <f t="shared" si="53"/>
        <v>#N/A</v>
      </c>
      <c r="M329" s="39" t="str">
        <f t="shared" ref="M329:M392" si="60">RIGHT(H329,1)</f>
        <v/>
      </c>
      <c r="N329" s="39" t="str">
        <f t="shared" si="56"/>
        <v/>
      </c>
      <c r="O329" t="str">
        <f t="shared" ref="O329:O392" si="61">RIGHT(F329,4)</f>
        <v/>
      </c>
      <c r="P329" t="e">
        <f t="shared" ref="P329:P392" si="62">L329&amp;N329&amp;O329</f>
        <v>#N/A</v>
      </c>
    </row>
    <row r="330" spans="7:16" x14ac:dyDescent="0.2">
      <c r="G330" s="39" t="str">
        <f t="shared" si="54"/>
        <v/>
      </c>
      <c r="H330" s="39" t="str">
        <f t="shared" si="57"/>
        <v/>
      </c>
      <c r="I330" s="39" t="str">
        <f t="shared" si="58"/>
        <v/>
      </c>
      <c r="J330" s="39" t="str">
        <f t="shared" si="55"/>
        <v/>
      </c>
      <c r="K330" s="39" t="str">
        <f t="shared" si="59"/>
        <v/>
      </c>
      <c r="L330" s="39" t="e">
        <f t="shared" si="53"/>
        <v>#N/A</v>
      </c>
      <c r="M330" s="39" t="str">
        <f t="shared" si="60"/>
        <v/>
      </c>
      <c r="N330" s="39" t="str">
        <f t="shared" si="56"/>
        <v/>
      </c>
      <c r="O330" t="str">
        <f t="shared" si="61"/>
        <v/>
      </c>
      <c r="P330" t="e">
        <f t="shared" si="62"/>
        <v>#N/A</v>
      </c>
    </row>
    <row r="331" spans="7:16" x14ac:dyDescent="0.2">
      <c r="G331" s="39" t="str">
        <f t="shared" si="54"/>
        <v/>
      </c>
      <c r="H331" s="39" t="str">
        <f t="shared" si="57"/>
        <v/>
      </c>
      <c r="I331" s="39" t="str">
        <f t="shared" si="58"/>
        <v/>
      </c>
      <c r="J331" s="39" t="str">
        <f t="shared" si="55"/>
        <v/>
      </c>
      <c r="K331" s="39" t="str">
        <f t="shared" si="59"/>
        <v/>
      </c>
      <c r="L331" s="39" t="e">
        <f t="shared" si="53"/>
        <v>#N/A</v>
      </c>
      <c r="M331" s="39" t="str">
        <f t="shared" si="60"/>
        <v/>
      </c>
      <c r="N331" s="39" t="str">
        <f t="shared" si="56"/>
        <v/>
      </c>
      <c r="O331" t="str">
        <f t="shared" si="61"/>
        <v/>
      </c>
      <c r="P331" t="e">
        <f t="shared" si="62"/>
        <v>#N/A</v>
      </c>
    </row>
    <row r="332" spans="7:16" x14ac:dyDescent="0.2">
      <c r="G332" s="39" t="str">
        <f t="shared" si="54"/>
        <v/>
      </c>
      <c r="H332" s="39" t="str">
        <f t="shared" si="57"/>
        <v/>
      </c>
      <c r="I332" s="39" t="str">
        <f t="shared" si="58"/>
        <v/>
      </c>
      <c r="J332" s="39" t="str">
        <f t="shared" si="55"/>
        <v/>
      </c>
      <c r="K332" s="39" t="str">
        <f t="shared" si="59"/>
        <v/>
      </c>
      <c r="L332" s="39" t="e">
        <f t="shared" si="53"/>
        <v>#N/A</v>
      </c>
      <c r="M332" s="39" t="str">
        <f t="shared" si="60"/>
        <v/>
      </c>
      <c r="N332" s="39" t="str">
        <f t="shared" si="56"/>
        <v/>
      </c>
      <c r="O332" t="str">
        <f t="shared" si="61"/>
        <v/>
      </c>
      <c r="P332" t="e">
        <f t="shared" si="62"/>
        <v>#N/A</v>
      </c>
    </row>
    <row r="333" spans="7:16" x14ac:dyDescent="0.2">
      <c r="G333" s="39" t="str">
        <f t="shared" si="54"/>
        <v/>
      </c>
      <c r="H333" s="39" t="str">
        <f t="shared" si="57"/>
        <v/>
      </c>
      <c r="I333" s="39" t="str">
        <f t="shared" si="58"/>
        <v/>
      </c>
      <c r="J333" s="39" t="str">
        <f t="shared" si="55"/>
        <v/>
      </c>
      <c r="K333" s="39" t="str">
        <f t="shared" si="59"/>
        <v/>
      </c>
      <c r="L333" s="39" t="e">
        <f t="shared" si="53"/>
        <v>#N/A</v>
      </c>
      <c r="M333" s="39" t="str">
        <f t="shared" si="60"/>
        <v/>
      </c>
      <c r="N333" s="39" t="str">
        <f t="shared" si="56"/>
        <v/>
      </c>
      <c r="O333" t="str">
        <f t="shared" si="61"/>
        <v/>
      </c>
      <c r="P333" t="e">
        <f t="shared" si="62"/>
        <v>#N/A</v>
      </c>
    </row>
    <row r="334" spans="7:16" x14ac:dyDescent="0.2">
      <c r="G334" s="39" t="str">
        <f t="shared" si="54"/>
        <v/>
      </c>
      <c r="H334" s="39" t="str">
        <f t="shared" si="57"/>
        <v/>
      </c>
      <c r="I334" s="39" t="str">
        <f t="shared" si="58"/>
        <v/>
      </c>
      <c r="J334" s="39" t="str">
        <f t="shared" si="55"/>
        <v/>
      </c>
      <c r="K334" s="39" t="str">
        <f t="shared" si="59"/>
        <v/>
      </c>
      <c r="L334" s="39" t="e">
        <f t="shared" si="53"/>
        <v>#N/A</v>
      </c>
      <c r="M334" s="39" t="str">
        <f t="shared" si="60"/>
        <v/>
      </c>
      <c r="N334" s="39" t="str">
        <f t="shared" si="56"/>
        <v/>
      </c>
      <c r="O334" t="str">
        <f t="shared" si="61"/>
        <v/>
      </c>
      <c r="P334" t="e">
        <f t="shared" si="62"/>
        <v>#N/A</v>
      </c>
    </row>
    <row r="335" spans="7:16" x14ac:dyDescent="0.2">
      <c r="G335" s="39" t="str">
        <f t="shared" si="54"/>
        <v/>
      </c>
      <c r="H335" s="39" t="str">
        <f t="shared" si="57"/>
        <v/>
      </c>
      <c r="I335" s="39" t="str">
        <f t="shared" si="58"/>
        <v/>
      </c>
      <c r="J335" s="39" t="str">
        <f t="shared" si="55"/>
        <v/>
      </c>
      <c r="K335" s="39" t="str">
        <f t="shared" si="59"/>
        <v/>
      </c>
      <c r="L335" s="39" t="e">
        <f t="shared" si="53"/>
        <v>#N/A</v>
      </c>
      <c r="M335" s="39" t="str">
        <f t="shared" si="60"/>
        <v/>
      </c>
      <c r="N335" s="39" t="str">
        <f t="shared" si="56"/>
        <v/>
      </c>
      <c r="O335" t="str">
        <f t="shared" si="61"/>
        <v/>
      </c>
      <c r="P335" t="e">
        <f t="shared" si="62"/>
        <v>#N/A</v>
      </c>
    </row>
    <row r="336" spans="7:16" x14ac:dyDescent="0.2">
      <c r="G336" s="39" t="str">
        <f t="shared" si="54"/>
        <v/>
      </c>
      <c r="H336" s="39" t="str">
        <f t="shared" si="57"/>
        <v/>
      </c>
      <c r="I336" s="39" t="str">
        <f t="shared" si="58"/>
        <v/>
      </c>
      <c r="J336" s="39" t="str">
        <f t="shared" si="55"/>
        <v/>
      </c>
      <c r="K336" s="39" t="str">
        <f t="shared" si="59"/>
        <v/>
      </c>
      <c r="L336" s="39" t="e">
        <f t="shared" si="53"/>
        <v>#N/A</v>
      </c>
      <c r="M336" s="39" t="str">
        <f t="shared" si="60"/>
        <v/>
      </c>
      <c r="N336" s="39" t="str">
        <f t="shared" si="56"/>
        <v/>
      </c>
      <c r="O336" t="str">
        <f t="shared" si="61"/>
        <v/>
      </c>
      <c r="P336" t="e">
        <f t="shared" si="62"/>
        <v>#N/A</v>
      </c>
    </row>
    <row r="337" spans="7:16" x14ac:dyDescent="0.2">
      <c r="G337" s="39" t="str">
        <f t="shared" si="54"/>
        <v/>
      </c>
      <c r="H337" s="39" t="str">
        <f t="shared" si="57"/>
        <v/>
      </c>
      <c r="I337" s="39" t="str">
        <f t="shared" si="58"/>
        <v/>
      </c>
      <c r="J337" s="39" t="str">
        <f t="shared" si="55"/>
        <v/>
      </c>
      <c r="K337" s="39" t="str">
        <f t="shared" si="59"/>
        <v/>
      </c>
      <c r="L337" s="39" t="e">
        <f t="shared" si="53"/>
        <v>#N/A</v>
      </c>
      <c r="M337" s="39" t="str">
        <f t="shared" si="60"/>
        <v/>
      </c>
      <c r="N337" s="39" t="str">
        <f t="shared" si="56"/>
        <v/>
      </c>
      <c r="O337" t="str">
        <f t="shared" si="61"/>
        <v/>
      </c>
      <c r="P337" t="e">
        <f t="shared" si="62"/>
        <v>#N/A</v>
      </c>
    </row>
    <row r="338" spans="7:16" x14ac:dyDescent="0.2">
      <c r="G338" s="39" t="str">
        <f t="shared" si="54"/>
        <v/>
      </c>
      <c r="H338" s="39" t="str">
        <f t="shared" si="57"/>
        <v/>
      </c>
      <c r="I338" s="39" t="str">
        <f t="shared" si="58"/>
        <v/>
      </c>
      <c r="J338" s="39" t="str">
        <f t="shared" si="55"/>
        <v/>
      </c>
      <c r="K338" s="39" t="str">
        <f t="shared" si="59"/>
        <v/>
      </c>
      <c r="L338" s="39" t="e">
        <f t="shared" si="53"/>
        <v>#N/A</v>
      </c>
      <c r="M338" s="39" t="str">
        <f t="shared" si="60"/>
        <v/>
      </c>
      <c r="N338" s="39" t="str">
        <f t="shared" si="56"/>
        <v/>
      </c>
      <c r="O338" t="str">
        <f t="shared" si="61"/>
        <v/>
      </c>
      <c r="P338" t="e">
        <f t="shared" si="62"/>
        <v>#N/A</v>
      </c>
    </row>
    <row r="339" spans="7:16" x14ac:dyDescent="0.2">
      <c r="G339" s="39" t="str">
        <f t="shared" si="54"/>
        <v/>
      </c>
      <c r="H339" s="39" t="str">
        <f t="shared" si="57"/>
        <v/>
      </c>
      <c r="I339" s="39" t="str">
        <f t="shared" si="58"/>
        <v/>
      </c>
      <c r="J339" s="39" t="str">
        <f t="shared" si="55"/>
        <v/>
      </c>
      <c r="K339" s="39" t="str">
        <f t="shared" si="59"/>
        <v/>
      </c>
      <c r="L339" s="39" t="e">
        <f t="shared" si="53"/>
        <v>#N/A</v>
      </c>
      <c r="M339" s="39" t="str">
        <f t="shared" si="60"/>
        <v/>
      </c>
      <c r="N339" s="39" t="str">
        <f t="shared" si="56"/>
        <v/>
      </c>
      <c r="O339" t="str">
        <f t="shared" si="61"/>
        <v/>
      </c>
      <c r="P339" t="e">
        <f t="shared" si="62"/>
        <v>#N/A</v>
      </c>
    </row>
    <row r="340" spans="7:16" x14ac:dyDescent="0.2">
      <c r="G340" s="39" t="str">
        <f t="shared" si="54"/>
        <v/>
      </c>
      <c r="H340" s="39" t="str">
        <f t="shared" si="57"/>
        <v/>
      </c>
      <c r="I340" s="39" t="str">
        <f t="shared" si="58"/>
        <v/>
      </c>
      <c r="J340" s="39" t="str">
        <f t="shared" si="55"/>
        <v/>
      </c>
      <c r="K340" s="39" t="str">
        <f t="shared" si="59"/>
        <v/>
      </c>
      <c r="L340" s="39" t="e">
        <f t="shared" si="53"/>
        <v>#N/A</v>
      </c>
      <c r="M340" s="39" t="str">
        <f t="shared" si="60"/>
        <v/>
      </c>
      <c r="N340" s="39" t="str">
        <f t="shared" si="56"/>
        <v/>
      </c>
      <c r="O340" t="str">
        <f t="shared" si="61"/>
        <v/>
      </c>
      <c r="P340" t="e">
        <f t="shared" si="62"/>
        <v>#N/A</v>
      </c>
    </row>
    <row r="341" spans="7:16" x14ac:dyDescent="0.2">
      <c r="G341" s="39" t="str">
        <f t="shared" si="54"/>
        <v/>
      </c>
      <c r="H341" s="39" t="str">
        <f t="shared" si="57"/>
        <v/>
      </c>
      <c r="I341" s="39" t="str">
        <f t="shared" si="58"/>
        <v/>
      </c>
      <c r="J341" s="39" t="str">
        <f t="shared" si="55"/>
        <v/>
      </c>
      <c r="K341" s="39" t="str">
        <f t="shared" si="59"/>
        <v/>
      </c>
      <c r="L341" s="39" t="e">
        <f t="shared" si="53"/>
        <v>#N/A</v>
      </c>
      <c r="M341" s="39" t="str">
        <f t="shared" si="60"/>
        <v/>
      </c>
      <c r="N341" s="39" t="str">
        <f t="shared" si="56"/>
        <v/>
      </c>
      <c r="O341" t="str">
        <f t="shared" si="61"/>
        <v/>
      </c>
      <c r="P341" t="e">
        <f t="shared" si="62"/>
        <v>#N/A</v>
      </c>
    </row>
    <row r="342" spans="7:16" x14ac:dyDescent="0.2">
      <c r="G342" s="39" t="str">
        <f t="shared" si="54"/>
        <v/>
      </c>
      <c r="H342" s="39" t="str">
        <f t="shared" si="57"/>
        <v/>
      </c>
      <c r="I342" s="39" t="str">
        <f t="shared" si="58"/>
        <v/>
      </c>
      <c r="J342" s="39" t="str">
        <f t="shared" si="55"/>
        <v/>
      </c>
      <c r="K342" s="39" t="str">
        <f t="shared" si="59"/>
        <v/>
      </c>
      <c r="L342" s="39" t="e">
        <f t="shared" si="53"/>
        <v>#N/A</v>
      </c>
      <c r="M342" s="39" t="str">
        <f t="shared" si="60"/>
        <v/>
      </c>
      <c r="N342" s="39" t="str">
        <f t="shared" si="56"/>
        <v/>
      </c>
      <c r="O342" t="str">
        <f t="shared" si="61"/>
        <v/>
      </c>
      <c r="P342" t="e">
        <f t="shared" si="62"/>
        <v>#N/A</v>
      </c>
    </row>
    <row r="343" spans="7:16" x14ac:dyDescent="0.2">
      <c r="G343" s="39" t="str">
        <f t="shared" si="54"/>
        <v/>
      </c>
      <c r="H343" s="39" t="str">
        <f t="shared" si="57"/>
        <v/>
      </c>
      <c r="I343" s="39" t="str">
        <f t="shared" si="58"/>
        <v/>
      </c>
      <c r="J343" s="39" t="str">
        <f t="shared" si="55"/>
        <v/>
      </c>
      <c r="K343" s="39" t="str">
        <f t="shared" si="59"/>
        <v/>
      </c>
      <c r="L343" s="39" t="e">
        <f t="shared" si="53"/>
        <v>#N/A</v>
      </c>
      <c r="M343" s="39" t="str">
        <f t="shared" si="60"/>
        <v/>
      </c>
      <c r="N343" s="39" t="str">
        <f t="shared" si="56"/>
        <v/>
      </c>
      <c r="O343" t="str">
        <f t="shared" si="61"/>
        <v/>
      </c>
      <c r="P343" t="e">
        <f t="shared" si="62"/>
        <v>#N/A</v>
      </c>
    </row>
    <row r="344" spans="7:16" x14ac:dyDescent="0.2">
      <c r="G344" s="39" t="str">
        <f t="shared" si="54"/>
        <v/>
      </c>
      <c r="H344" s="39" t="str">
        <f t="shared" si="57"/>
        <v/>
      </c>
      <c r="I344" s="39" t="str">
        <f t="shared" si="58"/>
        <v/>
      </c>
      <c r="J344" s="39" t="str">
        <f t="shared" si="55"/>
        <v/>
      </c>
      <c r="K344" s="39" t="str">
        <f t="shared" si="59"/>
        <v/>
      </c>
      <c r="L344" s="39" t="e">
        <f t="shared" si="53"/>
        <v>#N/A</v>
      </c>
      <c r="M344" s="39" t="str">
        <f t="shared" si="60"/>
        <v/>
      </c>
      <c r="N344" s="39" t="str">
        <f t="shared" si="56"/>
        <v/>
      </c>
      <c r="O344" t="str">
        <f t="shared" si="61"/>
        <v/>
      </c>
      <c r="P344" t="e">
        <f t="shared" si="62"/>
        <v>#N/A</v>
      </c>
    </row>
    <row r="345" spans="7:16" x14ac:dyDescent="0.2">
      <c r="G345" s="39" t="str">
        <f t="shared" si="54"/>
        <v/>
      </c>
      <c r="H345" s="39" t="str">
        <f t="shared" si="57"/>
        <v/>
      </c>
      <c r="I345" s="39" t="str">
        <f t="shared" si="58"/>
        <v/>
      </c>
      <c r="J345" s="39" t="str">
        <f t="shared" si="55"/>
        <v/>
      </c>
      <c r="K345" s="39" t="str">
        <f t="shared" si="59"/>
        <v/>
      </c>
      <c r="L345" s="39" t="e">
        <f t="shared" si="53"/>
        <v>#N/A</v>
      </c>
      <c r="M345" s="39" t="str">
        <f t="shared" si="60"/>
        <v/>
      </c>
      <c r="N345" s="39" t="str">
        <f t="shared" si="56"/>
        <v/>
      </c>
      <c r="O345" t="str">
        <f t="shared" si="61"/>
        <v/>
      </c>
      <c r="P345" t="e">
        <f t="shared" si="62"/>
        <v>#N/A</v>
      </c>
    </row>
    <row r="346" spans="7:16" x14ac:dyDescent="0.2">
      <c r="G346" s="39" t="str">
        <f t="shared" si="54"/>
        <v/>
      </c>
      <c r="H346" s="39" t="str">
        <f t="shared" si="57"/>
        <v/>
      </c>
      <c r="I346" s="39" t="str">
        <f t="shared" si="58"/>
        <v/>
      </c>
      <c r="J346" s="39" t="str">
        <f t="shared" si="55"/>
        <v/>
      </c>
      <c r="K346" s="39" t="str">
        <f t="shared" si="59"/>
        <v/>
      </c>
      <c r="L346" s="39" t="e">
        <f t="shared" si="53"/>
        <v>#N/A</v>
      </c>
      <c r="M346" s="39" t="str">
        <f t="shared" si="60"/>
        <v/>
      </c>
      <c r="N346" s="39" t="str">
        <f t="shared" si="56"/>
        <v/>
      </c>
      <c r="O346" t="str">
        <f t="shared" si="61"/>
        <v/>
      </c>
      <c r="P346" t="e">
        <f t="shared" si="62"/>
        <v>#N/A</v>
      </c>
    </row>
    <row r="347" spans="7:16" x14ac:dyDescent="0.2">
      <c r="G347" s="39" t="str">
        <f t="shared" si="54"/>
        <v/>
      </c>
      <c r="H347" s="39" t="str">
        <f t="shared" si="57"/>
        <v/>
      </c>
      <c r="I347" s="39" t="str">
        <f t="shared" si="58"/>
        <v/>
      </c>
      <c r="J347" s="39" t="str">
        <f t="shared" si="55"/>
        <v/>
      </c>
      <c r="K347" s="39" t="str">
        <f t="shared" si="59"/>
        <v/>
      </c>
      <c r="L347" s="39" t="e">
        <f t="shared" si="53"/>
        <v>#N/A</v>
      </c>
      <c r="M347" s="39" t="str">
        <f t="shared" si="60"/>
        <v/>
      </c>
      <c r="N347" s="39" t="str">
        <f t="shared" si="56"/>
        <v/>
      </c>
      <c r="O347" t="str">
        <f t="shared" si="61"/>
        <v/>
      </c>
      <c r="P347" t="e">
        <f t="shared" si="62"/>
        <v>#N/A</v>
      </c>
    </row>
    <row r="348" spans="7:16" x14ac:dyDescent="0.2">
      <c r="G348" s="39" t="str">
        <f t="shared" si="54"/>
        <v/>
      </c>
      <c r="H348" s="39" t="str">
        <f t="shared" si="57"/>
        <v/>
      </c>
      <c r="I348" s="39" t="str">
        <f t="shared" si="58"/>
        <v/>
      </c>
      <c r="J348" s="39" t="str">
        <f t="shared" si="55"/>
        <v/>
      </c>
      <c r="K348" s="39" t="str">
        <f t="shared" si="59"/>
        <v/>
      </c>
      <c r="L348" s="39" t="e">
        <f t="shared" si="53"/>
        <v>#N/A</v>
      </c>
      <c r="M348" s="39" t="str">
        <f t="shared" si="60"/>
        <v/>
      </c>
      <c r="N348" s="39" t="str">
        <f t="shared" si="56"/>
        <v/>
      </c>
      <c r="O348" t="str">
        <f t="shared" si="61"/>
        <v/>
      </c>
      <c r="P348" t="e">
        <f t="shared" si="62"/>
        <v>#N/A</v>
      </c>
    </row>
    <row r="349" spans="7:16" x14ac:dyDescent="0.2">
      <c r="G349" s="39" t="str">
        <f t="shared" si="54"/>
        <v/>
      </c>
      <c r="H349" s="39" t="str">
        <f t="shared" si="57"/>
        <v/>
      </c>
      <c r="I349" s="39" t="str">
        <f t="shared" si="58"/>
        <v/>
      </c>
      <c r="J349" s="39" t="str">
        <f t="shared" si="55"/>
        <v/>
      </c>
      <c r="K349" s="39" t="str">
        <f t="shared" si="59"/>
        <v/>
      </c>
      <c r="L349" s="39" t="e">
        <f t="shared" si="53"/>
        <v>#N/A</v>
      </c>
      <c r="M349" s="39" t="str">
        <f t="shared" si="60"/>
        <v/>
      </c>
      <c r="N349" s="39" t="str">
        <f t="shared" si="56"/>
        <v/>
      </c>
      <c r="O349" t="str">
        <f t="shared" si="61"/>
        <v/>
      </c>
      <c r="P349" t="e">
        <f t="shared" si="62"/>
        <v>#N/A</v>
      </c>
    </row>
    <row r="350" spans="7:16" x14ac:dyDescent="0.2">
      <c r="G350" s="39" t="str">
        <f t="shared" si="54"/>
        <v/>
      </c>
      <c r="H350" s="39" t="str">
        <f t="shared" si="57"/>
        <v/>
      </c>
      <c r="I350" s="39" t="str">
        <f t="shared" si="58"/>
        <v/>
      </c>
      <c r="J350" s="39" t="str">
        <f t="shared" si="55"/>
        <v/>
      </c>
      <c r="K350" s="39" t="str">
        <f t="shared" si="59"/>
        <v/>
      </c>
      <c r="L350" s="39" t="e">
        <f t="shared" si="53"/>
        <v>#N/A</v>
      </c>
      <c r="M350" s="39" t="str">
        <f t="shared" si="60"/>
        <v/>
      </c>
      <c r="N350" s="39" t="str">
        <f t="shared" si="56"/>
        <v/>
      </c>
      <c r="O350" t="str">
        <f t="shared" si="61"/>
        <v/>
      </c>
      <c r="P350" t="e">
        <f t="shared" si="62"/>
        <v>#N/A</v>
      </c>
    </row>
    <row r="351" spans="7:16" x14ac:dyDescent="0.2">
      <c r="G351" s="39" t="str">
        <f t="shared" si="54"/>
        <v/>
      </c>
      <c r="H351" s="39" t="str">
        <f t="shared" si="57"/>
        <v/>
      </c>
      <c r="I351" s="39" t="str">
        <f t="shared" si="58"/>
        <v/>
      </c>
      <c r="J351" s="39" t="str">
        <f t="shared" si="55"/>
        <v/>
      </c>
      <c r="K351" s="39" t="str">
        <f t="shared" si="59"/>
        <v/>
      </c>
      <c r="L351" s="39" t="e">
        <f t="shared" si="53"/>
        <v>#N/A</v>
      </c>
      <c r="M351" s="39" t="str">
        <f t="shared" si="60"/>
        <v/>
      </c>
      <c r="N351" s="39" t="str">
        <f t="shared" si="56"/>
        <v/>
      </c>
      <c r="O351" t="str">
        <f t="shared" si="61"/>
        <v/>
      </c>
      <c r="P351" t="e">
        <f t="shared" si="62"/>
        <v>#N/A</v>
      </c>
    </row>
    <row r="352" spans="7:16" x14ac:dyDescent="0.2">
      <c r="G352" s="39" t="str">
        <f t="shared" si="54"/>
        <v/>
      </c>
      <c r="H352" s="39" t="str">
        <f t="shared" si="57"/>
        <v/>
      </c>
      <c r="I352" s="39" t="str">
        <f t="shared" si="58"/>
        <v/>
      </c>
      <c r="J352" s="39" t="str">
        <f t="shared" si="55"/>
        <v/>
      </c>
      <c r="K352" s="39" t="str">
        <f t="shared" si="59"/>
        <v/>
      </c>
      <c r="L352" s="39" t="e">
        <f t="shared" si="53"/>
        <v>#N/A</v>
      </c>
      <c r="M352" s="39" t="str">
        <f t="shared" si="60"/>
        <v/>
      </c>
      <c r="N352" s="39" t="str">
        <f t="shared" si="56"/>
        <v/>
      </c>
      <c r="O352" t="str">
        <f t="shared" si="61"/>
        <v/>
      </c>
      <c r="P352" t="e">
        <f t="shared" si="62"/>
        <v>#N/A</v>
      </c>
    </row>
    <row r="353" spans="7:16" x14ac:dyDescent="0.2">
      <c r="G353" s="39" t="str">
        <f t="shared" si="54"/>
        <v/>
      </c>
      <c r="H353" s="39" t="str">
        <f t="shared" si="57"/>
        <v/>
      </c>
      <c r="I353" s="39" t="str">
        <f t="shared" si="58"/>
        <v/>
      </c>
      <c r="J353" s="39" t="str">
        <f t="shared" si="55"/>
        <v/>
      </c>
      <c r="K353" s="39" t="str">
        <f t="shared" si="59"/>
        <v/>
      </c>
      <c r="L353" s="39" t="e">
        <f t="shared" si="53"/>
        <v>#N/A</v>
      </c>
      <c r="M353" s="39" t="str">
        <f t="shared" si="60"/>
        <v/>
      </c>
      <c r="N353" s="39" t="str">
        <f t="shared" si="56"/>
        <v/>
      </c>
      <c r="O353" t="str">
        <f t="shared" si="61"/>
        <v/>
      </c>
      <c r="P353" t="e">
        <f t="shared" si="62"/>
        <v>#N/A</v>
      </c>
    </row>
    <row r="354" spans="7:16" x14ac:dyDescent="0.2">
      <c r="G354" s="39" t="str">
        <f t="shared" si="54"/>
        <v/>
      </c>
      <c r="H354" s="39" t="str">
        <f t="shared" si="57"/>
        <v/>
      </c>
      <c r="I354" s="39" t="str">
        <f t="shared" si="58"/>
        <v/>
      </c>
      <c r="J354" s="39" t="str">
        <f t="shared" si="55"/>
        <v/>
      </c>
      <c r="K354" s="39" t="str">
        <f t="shared" si="59"/>
        <v/>
      </c>
      <c r="L354" s="39" t="e">
        <f t="shared" si="53"/>
        <v>#N/A</v>
      </c>
      <c r="M354" s="39" t="str">
        <f t="shared" si="60"/>
        <v/>
      </c>
      <c r="N354" s="39" t="str">
        <f t="shared" si="56"/>
        <v/>
      </c>
      <c r="O354" t="str">
        <f t="shared" si="61"/>
        <v/>
      </c>
      <c r="P354" t="e">
        <f t="shared" si="62"/>
        <v>#N/A</v>
      </c>
    </row>
    <row r="355" spans="7:16" x14ac:dyDescent="0.2">
      <c r="G355" s="39" t="str">
        <f t="shared" si="54"/>
        <v/>
      </c>
      <c r="H355" s="39" t="str">
        <f t="shared" si="57"/>
        <v/>
      </c>
      <c r="I355" s="39" t="str">
        <f t="shared" si="58"/>
        <v/>
      </c>
      <c r="J355" s="39" t="str">
        <f t="shared" si="55"/>
        <v/>
      </c>
      <c r="K355" s="39" t="str">
        <f t="shared" si="59"/>
        <v/>
      </c>
      <c r="L355" s="39" t="e">
        <f t="shared" si="53"/>
        <v>#N/A</v>
      </c>
      <c r="M355" s="39" t="str">
        <f t="shared" si="60"/>
        <v/>
      </c>
      <c r="N355" s="39" t="str">
        <f t="shared" si="56"/>
        <v/>
      </c>
      <c r="O355" t="str">
        <f t="shared" si="61"/>
        <v/>
      </c>
      <c r="P355" t="e">
        <f t="shared" si="62"/>
        <v>#N/A</v>
      </c>
    </row>
    <row r="356" spans="7:16" x14ac:dyDescent="0.2">
      <c r="G356" s="39" t="str">
        <f t="shared" si="54"/>
        <v/>
      </c>
      <c r="H356" s="39" t="str">
        <f t="shared" si="57"/>
        <v/>
      </c>
      <c r="I356" s="39" t="str">
        <f t="shared" si="58"/>
        <v/>
      </c>
      <c r="J356" s="39" t="str">
        <f t="shared" si="55"/>
        <v/>
      </c>
      <c r="K356" s="39" t="str">
        <f t="shared" si="59"/>
        <v/>
      </c>
      <c r="L356" s="39" t="e">
        <f t="shared" si="53"/>
        <v>#N/A</v>
      </c>
      <c r="M356" s="39" t="str">
        <f t="shared" si="60"/>
        <v/>
      </c>
      <c r="N356" s="39" t="str">
        <f t="shared" si="56"/>
        <v/>
      </c>
      <c r="O356" t="str">
        <f t="shared" si="61"/>
        <v/>
      </c>
      <c r="P356" t="e">
        <f t="shared" si="62"/>
        <v>#N/A</v>
      </c>
    </row>
    <row r="357" spans="7:16" x14ac:dyDescent="0.2">
      <c r="G357" s="39" t="str">
        <f t="shared" si="54"/>
        <v/>
      </c>
      <c r="H357" s="39" t="str">
        <f t="shared" si="57"/>
        <v/>
      </c>
      <c r="I357" s="39" t="str">
        <f t="shared" si="58"/>
        <v/>
      </c>
      <c r="J357" s="39" t="str">
        <f t="shared" si="55"/>
        <v/>
      </c>
      <c r="K357" s="39" t="str">
        <f t="shared" si="59"/>
        <v/>
      </c>
      <c r="L357" s="39" t="e">
        <f t="shared" si="53"/>
        <v>#N/A</v>
      </c>
      <c r="M357" s="39" t="str">
        <f t="shared" si="60"/>
        <v/>
      </c>
      <c r="N357" s="39" t="str">
        <f t="shared" si="56"/>
        <v/>
      </c>
      <c r="O357" t="str">
        <f t="shared" si="61"/>
        <v/>
      </c>
      <c r="P357" t="e">
        <f t="shared" si="62"/>
        <v>#N/A</v>
      </c>
    </row>
    <row r="358" spans="7:16" x14ac:dyDescent="0.2">
      <c r="G358" s="39" t="str">
        <f t="shared" si="54"/>
        <v/>
      </c>
      <c r="H358" s="39" t="str">
        <f t="shared" si="57"/>
        <v/>
      </c>
      <c r="I358" s="39" t="str">
        <f t="shared" si="58"/>
        <v/>
      </c>
      <c r="J358" s="39" t="str">
        <f t="shared" si="55"/>
        <v/>
      </c>
      <c r="K358" s="39" t="str">
        <f t="shared" si="59"/>
        <v/>
      </c>
      <c r="L358" s="39" t="e">
        <f t="shared" si="53"/>
        <v>#N/A</v>
      </c>
      <c r="M358" s="39" t="str">
        <f t="shared" si="60"/>
        <v/>
      </c>
      <c r="N358" s="39" t="str">
        <f t="shared" si="56"/>
        <v/>
      </c>
      <c r="O358" t="str">
        <f t="shared" si="61"/>
        <v/>
      </c>
      <c r="P358" t="e">
        <f t="shared" si="62"/>
        <v>#N/A</v>
      </c>
    </row>
    <row r="359" spans="7:16" x14ac:dyDescent="0.2">
      <c r="G359" s="39" t="str">
        <f t="shared" si="54"/>
        <v/>
      </c>
      <c r="H359" s="39" t="str">
        <f t="shared" si="57"/>
        <v/>
      </c>
      <c r="I359" s="39" t="str">
        <f t="shared" si="58"/>
        <v/>
      </c>
      <c r="J359" s="39" t="str">
        <f t="shared" si="55"/>
        <v/>
      </c>
      <c r="K359" s="39" t="str">
        <f t="shared" si="59"/>
        <v/>
      </c>
      <c r="L359" s="39" t="e">
        <f t="shared" si="53"/>
        <v>#N/A</v>
      </c>
      <c r="M359" s="39" t="str">
        <f t="shared" si="60"/>
        <v/>
      </c>
      <c r="N359" s="39" t="str">
        <f t="shared" si="56"/>
        <v/>
      </c>
      <c r="O359" t="str">
        <f t="shared" si="61"/>
        <v/>
      </c>
      <c r="P359" t="e">
        <f t="shared" si="62"/>
        <v>#N/A</v>
      </c>
    </row>
    <row r="360" spans="7:16" x14ac:dyDescent="0.2">
      <c r="G360" s="39" t="str">
        <f t="shared" si="54"/>
        <v/>
      </c>
      <c r="H360" s="39" t="str">
        <f t="shared" si="57"/>
        <v/>
      </c>
      <c r="I360" s="39" t="str">
        <f t="shared" si="58"/>
        <v/>
      </c>
      <c r="J360" s="39" t="str">
        <f t="shared" si="55"/>
        <v/>
      </c>
      <c r="K360" s="39" t="str">
        <f t="shared" si="59"/>
        <v/>
      </c>
      <c r="L360" s="39" t="e">
        <f t="shared" si="53"/>
        <v>#N/A</v>
      </c>
      <c r="M360" s="39" t="str">
        <f t="shared" si="60"/>
        <v/>
      </c>
      <c r="N360" s="39" t="str">
        <f t="shared" si="56"/>
        <v/>
      </c>
      <c r="O360" t="str">
        <f t="shared" si="61"/>
        <v/>
      </c>
      <c r="P360" t="e">
        <f t="shared" si="62"/>
        <v>#N/A</v>
      </c>
    </row>
    <row r="361" spans="7:16" x14ac:dyDescent="0.2">
      <c r="G361" s="39" t="str">
        <f t="shared" si="54"/>
        <v/>
      </c>
      <c r="H361" s="39" t="str">
        <f t="shared" si="57"/>
        <v/>
      </c>
      <c r="I361" s="39" t="str">
        <f t="shared" si="58"/>
        <v/>
      </c>
      <c r="J361" s="39" t="str">
        <f t="shared" si="55"/>
        <v/>
      </c>
      <c r="K361" s="39" t="str">
        <f t="shared" si="59"/>
        <v/>
      </c>
      <c r="L361" s="39" t="e">
        <f t="shared" si="53"/>
        <v>#N/A</v>
      </c>
      <c r="M361" s="39" t="str">
        <f t="shared" si="60"/>
        <v/>
      </c>
      <c r="N361" s="39" t="str">
        <f t="shared" si="56"/>
        <v/>
      </c>
      <c r="O361" t="str">
        <f t="shared" si="61"/>
        <v/>
      </c>
      <c r="P361" t="e">
        <f t="shared" si="62"/>
        <v>#N/A</v>
      </c>
    </row>
    <row r="362" spans="7:16" x14ac:dyDescent="0.2">
      <c r="G362" s="39" t="str">
        <f t="shared" si="54"/>
        <v/>
      </c>
      <c r="H362" s="39" t="str">
        <f t="shared" si="57"/>
        <v/>
      </c>
      <c r="I362" s="39" t="str">
        <f t="shared" si="58"/>
        <v/>
      </c>
      <c r="J362" s="39" t="str">
        <f t="shared" si="55"/>
        <v/>
      </c>
      <c r="K362" s="39" t="str">
        <f t="shared" si="59"/>
        <v/>
      </c>
      <c r="L362" s="39" t="e">
        <f t="shared" si="53"/>
        <v>#N/A</v>
      </c>
      <c r="M362" s="39" t="str">
        <f t="shared" si="60"/>
        <v/>
      </c>
      <c r="N362" s="39" t="str">
        <f t="shared" si="56"/>
        <v/>
      </c>
      <c r="O362" t="str">
        <f t="shared" si="61"/>
        <v/>
      </c>
      <c r="P362" t="e">
        <f t="shared" si="62"/>
        <v>#N/A</v>
      </c>
    </row>
    <row r="363" spans="7:16" x14ac:dyDescent="0.2">
      <c r="G363" s="39" t="str">
        <f t="shared" si="54"/>
        <v/>
      </c>
      <c r="H363" s="39" t="str">
        <f t="shared" si="57"/>
        <v/>
      </c>
      <c r="I363" s="39" t="str">
        <f t="shared" si="58"/>
        <v/>
      </c>
      <c r="J363" s="39" t="str">
        <f t="shared" si="55"/>
        <v/>
      </c>
      <c r="K363" s="39" t="str">
        <f t="shared" si="59"/>
        <v/>
      </c>
      <c r="L363" s="39" t="e">
        <f t="shared" si="53"/>
        <v>#N/A</v>
      </c>
      <c r="M363" s="39" t="str">
        <f t="shared" si="60"/>
        <v/>
      </c>
      <c r="N363" s="39" t="str">
        <f t="shared" si="56"/>
        <v/>
      </c>
      <c r="O363" t="str">
        <f t="shared" si="61"/>
        <v/>
      </c>
      <c r="P363" t="e">
        <f t="shared" si="62"/>
        <v>#N/A</v>
      </c>
    </row>
    <row r="364" spans="7:16" x14ac:dyDescent="0.2">
      <c r="G364" s="39" t="str">
        <f t="shared" si="54"/>
        <v/>
      </c>
      <c r="H364" s="39" t="str">
        <f t="shared" si="57"/>
        <v/>
      </c>
      <c r="I364" s="39" t="str">
        <f t="shared" si="58"/>
        <v/>
      </c>
      <c r="J364" s="39" t="str">
        <f t="shared" si="55"/>
        <v/>
      </c>
      <c r="K364" s="39" t="str">
        <f t="shared" si="59"/>
        <v/>
      </c>
      <c r="L364" s="39" t="e">
        <f t="shared" si="53"/>
        <v>#N/A</v>
      </c>
      <c r="M364" s="39" t="str">
        <f t="shared" si="60"/>
        <v/>
      </c>
      <c r="N364" s="39" t="str">
        <f t="shared" si="56"/>
        <v/>
      </c>
      <c r="O364" t="str">
        <f t="shared" si="61"/>
        <v/>
      </c>
      <c r="P364" t="e">
        <f t="shared" si="62"/>
        <v>#N/A</v>
      </c>
    </row>
    <row r="365" spans="7:16" x14ac:dyDescent="0.2">
      <c r="G365" s="39" t="str">
        <f t="shared" si="54"/>
        <v/>
      </c>
      <c r="H365" s="39" t="str">
        <f t="shared" si="57"/>
        <v/>
      </c>
      <c r="I365" s="39" t="str">
        <f t="shared" si="58"/>
        <v/>
      </c>
      <c r="J365" s="39" t="str">
        <f t="shared" si="55"/>
        <v/>
      </c>
      <c r="K365" s="39" t="str">
        <f t="shared" si="59"/>
        <v/>
      </c>
      <c r="L365" s="39" t="e">
        <f t="shared" si="53"/>
        <v>#N/A</v>
      </c>
      <c r="M365" s="39" t="str">
        <f t="shared" si="60"/>
        <v/>
      </c>
      <c r="N365" s="39" t="str">
        <f t="shared" si="56"/>
        <v/>
      </c>
      <c r="O365" t="str">
        <f t="shared" si="61"/>
        <v/>
      </c>
      <c r="P365" t="e">
        <f t="shared" si="62"/>
        <v>#N/A</v>
      </c>
    </row>
    <row r="366" spans="7:16" x14ac:dyDescent="0.2">
      <c r="G366" s="39" t="str">
        <f t="shared" si="54"/>
        <v/>
      </c>
      <c r="H366" s="39" t="str">
        <f t="shared" si="57"/>
        <v/>
      </c>
      <c r="I366" s="39" t="str">
        <f t="shared" si="58"/>
        <v/>
      </c>
      <c r="J366" s="39" t="str">
        <f t="shared" si="55"/>
        <v/>
      </c>
      <c r="K366" s="39" t="str">
        <f t="shared" si="59"/>
        <v/>
      </c>
      <c r="L366" s="39" t="e">
        <f t="shared" si="53"/>
        <v>#N/A</v>
      </c>
      <c r="M366" s="39" t="str">
        <f t="shared" si="60"/>
        <v/>
      </c>
      <c r="N366" s="39" t="str">
        <f t="shared" si="56"/>
        <v/>
      </c>
      <c r="O366" t="str">
        <f t="shared" si="61"/>
        <v/>
      </c>
      <c r="P366" t="e">
        <f t="shared" si="62"/>
        <v>#N/A</v>
      </c>
    </row>
    <row r="367" spans="7:16" x14ac:dyDescent="0.2">
      <c r="G367" s="39" t="str">
        <f t="shared" si="54"/>
        <v/>
      </c>
      <c r="H367" s="39" t="str">
        <f t="shared" si="57"/>
        <v/>
      </c>
      <c r="I367" s="39" t="str">
        <f t="shared" si="58"/>
        <v/>
      </c>
      <c r="J367" s="39" t="str">
        <f t="shared" si="55"/>
        <v/>
      </c>
      <c r="K367" s="39" t="str">
        <f t="shared" si="59"/>
        <v/>
      </c>
      <c r="L367" s="39" t="e">
        <f t="shared" si="53"/>
        <v>#N/A</v>
      </c>
      <c r="M367" s="39" t="str">
        <f t="shared" si="60"/>
        <v/>
      </c>
      <c r="N367" s="39" t="str">
        <f t="shared" si="56"/>
        <v/>
      </c>
      <c r="O367" t="str">
        <f t="shared" si="61"/>
        <v/>
      </c>
      <c r="P367" t="e">
        <f t="shared" si="62"/>
        <v>#N/A</v>
      </c>
    </row>
    <row r="368" spans="7:16" x14ac:dyDescent="0.2">
      <c r="G368" s="39" t="str">
        <f t="shared" si="54"/>
        <v/>
      </c>
      <c r="H368" s="39" t="str">
        <f t="shared" si="57"/>
        <v/>
      </c>
      <c r="I368" s="39" t="str">
        <f t="shared" si="58"/>
        <v/>
      </c>
      <c r="J368" s="39" t="str">
        <f t="shared" si="55"/>
        <v/>
      </c>
      <c r="K368" s="39" t="str">
        <f t="shared" si="59"/>
        <v/>
      </c>
      <c r="L368" s="39" t="e">
        <f t="shared" si="53"/>
        <v>#N/A</v>
      </c>
      <c r="M368" s="39" t="str">
        <f t="shared" si="60"/>
        <v/>
      </c>
      <c r="N368" s="39" t="str">
        <f t="shared" si="56"/>
        <v/>
      </c>
      <c r="O368" t="str">
        <f t="shared" si="61"/>
        <v/>
      </c>
      <c r="P368" t="e">
        <f t="shared" si="62"/>
        <v>#N/A</v>
      </c>
    </row>
    <row r="369" spans="7:16" x14ac:dyDescent="0.2">
      <c r="G369" s="39" t="str">
        <f t="shared" si="54"/>
        <v/>
      </c>
      <c r="H369" s="39" t="str">
        <f t="shared" si="57"/>
        <v/>
      </c>
      <c r="I369" s="39" t="str">
        <f t="shared" si="58"/>
        <v/>
      </c>
      <c r="J369" s="39" t="str">
        <f t="shared" si="55"/>
        <v/>
      </c>
      <c r="K369" s="39" t="str">
        <f t="shared" si="59"/>
        <v/>
      </c>
      <c r="L369" s="39" t="e">
        <f t="shared" si="53"/>
        <v>#N/A</v>
      </c>
      <c r="M369" s="39" t="str">
        <f t="shared" si="60"/>
        <v/>
      </c>
      <c r="N369" s="39" t="str">
        <f t="shared" si="56"/>
        <v/>
      </c>
      <c r="O369" t="str">
        <f t="shared" si="61"/>
        <v/>
      </c>
      <c r="P369" t="e">
        <f t="shared" si="62"/>
        <v>#N/A</v>
      </c>
    </row>
    <row r="370" spans="7:16" x14ac:dyDescent="0.2">
      <c r="G370" s="39" t="str">
        <f t="shared" si="54"/>
        <v/>
      </c>
      <c r="H370" s="39" t="str">
        <f t="shared" si="57"/>
        <v/>
      </c>
      <c r="I370" s="39" t="str">
        <f t="shared" si="58"/>
        <v/>
      </c>
      <c r="J370" s="39" t="str">
        <f t="shared" si="55"/>
        <v/>
      </c>
      <c r="K370" s="39" t="str">
        <f t="shared" si="59"/>
        <v/>
      </c>
      <c r="L370" s="39" t="e">
        <f t="shared" si="53"/>
        <v>#N/A</v>
      </c>
      <c r="M370" s="39" t="str">
        <f t="shared" si="60"/>
        <v/>
      </c>
      <c r="N370" s="39" t="str">
        <f t="shared" si="56"/>
        <v/>
      </c>
      <c r="O370" t="str">
        <f t="shared" si="61"/>
        <v/>
      </c>
      <c r="P370" t="e">
        <f t="shared" si="62"/>
        <v>#N/A</v>
      </c>
    </row>
    <row r="371" spans="7:16" x14ac:dyDescent="0.2">
      <c r="G371" s="39" t="str">
        <f t="shared" si="54"/>
        <v/>
      </c>
      <c r="H371" s="39" t="str">
        <f t="shared" si="57"/>
        <v/>
      </c>
      <c r="I371" s="39" t="str">
        <f t="shared" si="58"/>
        <v/>
      </c>
      <c r="J371" s="39" t="str">
        <f t="shared" si="55"/>
        <v/>
      </c>
      <c r="K371" s="39" t="str">
        <f t="shared" si="59"/>
        <v/>
      </c>
      <c r="L371" s="39" t="e">
        <f t="shared" si="53"/>
        <v>#N/A</v>
      </c>
      <c r="M371" s="39" t="str">
        <f t="shared" si="60"/>
        <v/>
      </c>
      <c r="N371" s="39" t="str">
        <f t="shared" si="56"/>
        <v/>
      </c>
      <c r="O371" t="str">
        <f t="shared" si="61"/>
        <v/>
      </c>
      <c r="P371" t="e">
        <f t="shared" si="62"/>
        <v>#N/A</v>
      </c>
    </row>
    <row r="372" spans="7:16" x14ac:dyDescent="0.2">
      <c r="G372" s="39" t="str">
        <f t="shared" si="54"/>
        <v/>
      </c>
      <c r="H372" s="39" t="str">
        <f t="shared" si="57"/>
        <v/>
      </c>
      <c r="I372" s="39" t="str">
        <f t="shared" si="58"/>
        <v/>
      </c>
      <c r="J372" s="39" t="str">
        <f t="shared" si="55"/>
        <v/>
      </c>
      <c r="K372" s="39" t="str">
        <f t="shared" si="59"/>
        <v/>
      </c>
      <c r="L372" s="39" t="e">
        <f t="shared" si="53"/>
        <v>#N/A</v>
      </c>
      <c r="M372" s="39" t="str">
        <f t="shared" si="60"/>
        <v/>
      </c>
      <c r="N372" s="39" t="str">
        <f t="shared" si="56"/>
        <v/>
      </c>
      <c r="O372" t="str">
        <f t="shared" si="61"/>
        <v/>
      </c>
      <c r="P372" t="e">
        <f t="shared" si="62"/>
        <v>#N/A</v>
      </c>
    </row>
    <row r="373" spans="7:16" x14ac:dyDescent="0.2">
      <c r="G373" s="39" t="str">
        <f t="shared" si="54"/>
        <v/>
      </c>
      <c r="H373" s="39" t="str">
        <f t="shared" si="57"/>
        <v/>
      </c>
      <c r="I373" s="39" t="str">
        <f t="shared" si="58"/>
        <v/>
      </c>
      <c r="J373" s="39" t="str">
        <f t="shared" si="55"/>
        <v/>
      </c>
      <c r="K373" s="39" t="str">
        <f t="shared" si="59"/>
        <v/>
      </c>
      <c r="L373" s="39" t="e">
        <f t="shared" si="53"/>
        <v>#N/A</v>
      </c>
      <c r="M373" s="39" t="str">
        <f t="shared" si="60"/>
        <v/>
      </c>
      <c r="N373" s="39" t="str">
        <f t="shared" si="56"/>
        <v/>
      </c>
      <c r="O373" t="str">
        <f t="shared" si="61"/>
        <v/>
      </c>
      <c r="P373" t="e">
        <f t="shared" si="62"/>
        <v>#N/A</v>
      </c>
    </row>
    <row r="374" spans="7:16" x14ac:dyDescent="0.2">
      <c r="G374" s="39" t="str">
        <f t="shared" si="54"/>
        <v/>
      </c>
      <c r="H374" s="39" t="str">
        <f t="shared" si="57"/>
        <v/>
      </c>
      <c r="I374" s="39" t="str">
        <f t="shared" si="58"/>
        <v/>
      </c>
      <c r="J374" s="39" t="str">
        <f t="shared" si="55"/>
        <v/>
      </c>
      <c r="K374" s="39" t="str">
        <f t="shared" si="59"/>
        <v/>
      </c>
      <c r="L374" s="39" t="e">
        <f t="shared" si="53"/>
        <v>#N/A</v>
      </c>
      <c r="M374" s="39" t="str">
        <f t="shared" si="60"/>
        <v/>
      </c>
      <c r="N374" s="39" t="str">
        <f t="shared" si="56"/>
        <v/>
      </c>
      <c r="O374" t="str">
        <f t="shared" si="61"/>
        <v/>
      </c>
      <c r="P374" t="e">
        <f t="shared" si="62"/>
        <v>#N/A</v>
      </c>
    </row>
    <row r="375" spans="7:16" x14ac:dyDescent="0.2">
      <c r="G375" s="39" t="str">
        <f t="shared" si="54"/>
        <v/>
      </c>
      <c r="H375" s="39" t="str">
        <f t="shared" si="57"/>
        <v/>
      </c>
      <c r="I375" s="39" t="str">
        <f t="shared" si="58"/>
        <v/>
      </c>
      <c r="J375" s="39" t="str">
        <f t="shared" si="55"/>
        <v/>
      </c>
      <c r="K375" s="39" t="str">
        <f t="shared" si="59"/>
        <v/>
      </c>
      <c r="L375" s="39" t="e">
        <f t="shared" si="53"/>
        <v>#N/A</v>
      </c>
      <c r="M375" s="39" t="str">
        <f t="shared" si="60"/>
        <v/>
      </c>
      <c r="N375" s="39" t="str">
        <f t="shared" si="56"/>
        <v/>
      </c>
      <c r="O375" t="str">
        <f t="shared" si="61"/>
        <v/>
      </c>
      <c r="P375" t="e">
        <f t="shared" si="62"/>
        <v>#N/A</v>
      </c>
    </row>
    <row r="376" spans="7:16" x14ac:dyDescent="0.2">
      <c r="G376" s="39" t="str">
        <f t="shared" si="54"/>
        <v/>
      </c>
      <c r="H376" s="39" t="str">
        <f t="shared" si="57"/>
        <v/>
      </c>
      <c r="I376" s="39" t="str">
        <f t="shared" si="58"/>
        <v/>
      </c>
      <c r="J376" s="39" t="str">
        <f t="shared" si="55"/>
        <v/>
      </c>
      <c r="K376" s="39" t="str">
        <f t="shared" si="59"/>
        <v/>
      </c>
      <c r="L376" s="39" t="e">
        <f t="shared" si="53"/>
        <v>#N/A</v>
      </c>
      <c r="M376" s="39" t="str">
        <f t="shared" si="60"/>
        <v/>
      </c>
      <c r="N376" s="39" t="str">
        <f t="shared" si="56"/>
        <v/>
      </c>
      <c r="O376" t="str">
        <f t="shared" si="61"/>
        <v/>
      </c>
      <c r="P376" t="e">
        <f t="shared" si="62"/>
        <v>#N/A</v>
      </c>
    </row>
    <row r="377" spans="7:16" x14ac:dyDescent="0.2">
      <c r="G377" s="39" t="str">
        <f t="shared" si="54"/>
        <v/>
      </c>
      <c r="H377" s="39" t="str">
        <f t="shared" si="57"/>
        <v/>
      </c>
      <c r="I377" s="39" t="str">
        <f t="shared" si="58"/>
        <v/>
      </c>
      <c r="J377" s="39" t="str">
        <f t="shared" si="55"/>
        <v/>
      </c>
      <c r="K377" s="39" t="str">
        <f t="shared" si="59"/>
        <v/>
      </c>
      <c r="L377" s="39" t="e">
        <f t="shared" si="53"/>
        <v>#N/A</v>
      </c>
      <c r="M377" s="39" t="str">
        <f t="shared" si="60"/>
        <v/>
      </c>
      <c r="N377" s="39" t="str">
        <f t="shared" si="56"/>
        <v/>
      </c>
      <c r="O377" t="str">
        <f t="shared" si="61"/>
        <v/>
      </c>
      <c r="P377" t="e">
        <f t="shared" si="62"/>
        <v>#N/A</v>
      </c>
    </row>
    <row r="378" spans="7:16" x14ac:dyDescent="0.2">
      <c r="G378" s="39" t="str">
        <f t="shared" si="54"/>
        <v/>
      </c>
      <c r="H378" s="39" t="str">
        <f t="shared" si="57"/>
        <v/>
      </c>
      <c r="I378" s="39" t="str">
        <f t="shared" si="58"/>
        <v/>
      </c>
      <c r="J378" s="39" t="str">
        <f t="shared" si="55"/>
        <v/>
      </c>
      <c r="K378" s="39" t="str">
        <f t="shared" si="59"/>
        <v/>
      </c>
      <c r="L378" s="39" t="e">
        <f t="shared" si="53"/>
        <v>#N/A</v>
      </c>
      <c r="M378" s="39" t="str">
        <f t="shared" si="60"/>
        <v/>
      </c>
      <c r="N378" s="39" t="str">
        <f t="shared" si="56"/>
        <v/>
      </c>
      <c r="O378" t="str">
        <f t="shared" si="61"/>
        <v/>
      </c>
      <c r="P378" t="e">
        <f t="shared" si="62"/>
        <v>#N/A</v>
      </c>
    </row>
    <row r="379" spans="7:16" x14ac:dyDescent="0.2">
      <c r="G379" s="39" t="str">
        <f t="shared" si="54"/>
        <v/>
      </c>
      <c r="H379" s="39" t="str">
        <f t="shared" si="57"/>
        <v/>
      </c>
      <c r="I379" s="39" t="str">
        <f t="shared" si="58"/>
        <v/>
      </c>
      <c r="J379" s="39" t="str">
        <f t="shared" si="55"/>
        <v/>
      </c>
      <c r="K379" s="39" t="str">
        <f t="shared" si="59"/>
        <v/>
      </c>
      <c r="L379" s="39" t="e">
        <f t="shared" si="53"/>
        <v>#N/A</v>
      </c>
      <c r="M379" s="39" t="str">
        <f t="shared" si="60"/>
        <v/>
      </c>
      <c r="N379" s="39" t="str">
        <f t="shared" si="56"/>
        <v/>
      </c>
      <c r="O379" t="str">
        <f t="shared" si="61"/>
        <v/>
      </c>
      <c r="P379" t="e">
        <f t="shared" si="62"/>
        <v>#N/A</v>
      </c>
    </row>
    <row r="380" spans="7:16" x14ac:dyDescent="0.2">
      <c r="G380" s="39" t="str">
        <f t="shared" si="54"/>
        <v/>
      </c>
      <c r="H380" s="39" t="str">
        <f t="shared" si="57"/>
        <v/>
      </c>
      <c r="I380" s="39" t="str">
        <f t="shared" si="58"/>
        <v/>
      </c>
      <c r="J380" s="39" t="str">
        <f t="shared" si="55"/>
        <v/>
      </c>
      <c r="K380" s="39" t="str">
        <f t="shared" si="59"/>
        <v/>
      </c>
      <c r="L380" s="39" t="e">
        <f t="shared" si="53"/>
        <v>#N/A</v>
      </c>
      <c r="M380" s="39" t="str">
        <f t="shared" si="60"/>
        <v/>
      </c>
      <c r="N380" s="39" t="str">
        <f t="shared" si="56"/>
        <v/>
      </c>
      <c r="O380" t="str">
        <f t="shared" si="61"/>
        <v/>
      </c>
      <c r="P380" t="e">
        <f t="shared" si="62"/>
        <v>#N/A</v>
      </c>
    </row>
    <row r="381" spans="7:16" x14ac:dyDescent="0.2">
      <c r="G381" s="39" t="str">
        <f t="shared" si="54"/>
        <v/>
      </c>
      <c r="H381" s="39" t="str">
        <f t="shared" si="57"/>
        <v/>
      </c>
      <c r="I381" s="39" t="str">
        <f t="shared" si="58"/>
        <v/>
      </c>
      <c r="J381" s="39" t="str">
        <f t="shared" si="55"/>
        <v/>
      </c>
      <c r="K381" s="39" t="str">
        <f t="shared" si="59"/>
        <v/>
      </c>
      <c r="L381" s="39" t="e">
        <f t="shared" si="53"/>
        <v>#N/A</v>
      </c>
      <c r="M381" s="39" t="str">
        <f t="shared" si="60"/>
        <v/>
      </c>
      <c r="N381" s="39" t="str">
        <f t="shared" si="56"/>
        <v/>
      </c>
      <c r="O381" t="str">
        <f t="shared" si="61"/>
        <v/>
      </c>
      <c r="P381" t="e">
        <f t="shared" si="62"/>
        <v>#N/A</v>
      </c>
    </row>
    <row r="382" spans="7:16" x14ac:dyDescent="0.2">
      <c r="G382" s="39" t="str">
        <f t="shared" si="54"/>
        <v/>
      </c>
      <c r="H382" s="39" t="str">
        <f t="shared" si="57"/>
        <v/>
      </c>
      <c r="I382" s="39" t="str">
        <f t="shared" si="58"/>
        <v/>
      </c>
      <c r="J382" s="39" t="str">
        <f t="shared" si="55"/>
        <v/>
      </c>
      <c r="K382" s="39" t="str">
        <f t="shared" si="59"/>
        <v/>
      </c>
      <c r="L382" s="39" t="e">
        <f t="shared" si="53"/>
        <v>#N/A</v>
      </c>
      <c r="M382" s="39" t="str">
        <f t="shared" si="60"/>
        <v/>
      </c>
      <c r="N382" s="39" t="str">
        <f t="shared" si="56"/>
        <v/>
      </c>
      <c r="O382" t="str">
        <f t="shared" si="61"/>
        <v/>
      </c>
      <c r="P382" t="e">
        <f t="shared" si="62"/>
        <v>#N/A</v>
      </c>
    </row>
    <row r="383" spans="7:16" x14ac:dyDescent="0.2">
      <c r="G383" s="39" t="str">
        <f t="shared" si="54"/>
        <v/>
      </c>
      <c r="H383" s="39" t="str">
        <f t="shared" si="57"/>
        <v/>
      </c>
      <c r="I383" s="39" t="str">
        <f t="shared" si="58"/>
        <v/>
      </c>
      <c r="J383" s="39" t="str">
        <f t="shared" si="55"/>
        <v/>
      </c>
      <c r="K383" s="39" t="str">
        <f t="shared" si="59"/>
        <v/>
      </c>
      <c r="L383" s="39" t="e">
        <f t="shared" si="53"/>
        <v>#N/A</v>
      </c>
      <c r="M383" s="39" t="str">
        <f t="shared" si="60"/>
        <v/>
      </c>
      <c r="N383" s="39" t="str">
        <f t="shared" si="56"/>
        <v/>
      </c>
      <c r="O383" t="str">
        <f t="shared" si="61"/>
        <v/>
      </c>
      <c r="P383" t="e">
        <f t="shared" si="62"/>
        <v>#N/A</v>
      </c>
    </row>
    <row r="384" spans="7:16" x14ac:dyDescent="0.2">
      <c r="G384" s="39" t="str">
        <f t="shared" si="54"/>
        <v/>
      </c>
      <c r="H384" s="39" t="str">
        <f t="shared" si="57"/>
        <v/>
      </c>
      <c r="I384" s="39" t="str">
        <f t="shared" si="58"/>
        <v/>
      </c>
      <c r="J384" s="39" t="str">
        <f t="shared" si="55"/>
        <v/>
      </c>
      <c r="K384" s="39" t="str">
        <f t="shared" si="59"/>
        <v/>
      </c>
      <c r="L384" s="39" t="e">
        <f t="shared" si="53"/>
        <v>#N/A</v>
      </c>
      <c r="M384" s="39" t="str">
        <f t="shared" si="60"/>
        <v/>
      </c>
      <c r="N384" s="39" t="str">
        <f t="shared" si="56"/>
        <v/>
      </c>
      <c r="O384" t="str">
        <f t="shared" si="61"/>
        <v/>
      </c>
      <c r="P384" t="e">
        <f t="shared" si="62"/>
        <v>#N/A</v>
      </c>
    </row>
    <row r="385" spans="7:16" x14ac:dyDescent="0.2">
      <c r="G385" s="39" t="str">
        <f t="shared" si="54"/>
        <v/>
      </c>
      <c r="H385" s="39" t="str">
        <f t="shared" si="57"/>
        <v/>
      </c>
      <c r="I385" s="39" t="str">
        <f t="shared" si="58"/>
        <v/>
      </c>
      <c r="J385" s="39" t="str">
        <f t="shared" si="55"/>
        <v/>
      </c>
      <c r="K385" s="39" t="str">
        <f t="shared" si="59"/>
        <v/>
      </c>
      <c r="L385" s="39" t="e">
        <f t="shared" si="53"/>
        <v>#N/A</v>
      </c>
      <c r="M385" s="39" t="str">
        <f t="shared" si="60"/>
        <v/>
      </c>
      <c r="N385" s="39" t="str">
        <f t="shared" si="56"/>
        <v/>
      </c>
      <c r="O385" t="str">
        <f t="shared" si="61"/>
        <v/>
      </c>
      <c r="P385" t="e">
        <f t="shared" si="62"/>
        <v>#N/A</v>
      </c>
    </row>
    <row r="386" spans="7:16" x14ac:dyDescent="0.2">
      <c r="G386" s="39" t="str">
        <f t="shared" si="54"/>
        <v/>
      </c>
      <c r="H386" s="39" t="str">
        <f t="shared" si="57"/>
        <v/>
      </c>
      <c r="I386" s="39" t="str">
        <f t="shared" si="58"/>
        <v/>
      </c>
      <c r="J386" s="39" t="str">
        <f t="shared" si="55"/>
        <v/>
      </c>
      <c r="K386" s="39" t="str">
        <f t="shared" si="59"/>
        <v/>
      </c>
      <c r="L386" s="39" t="e">
        <f t="shared" si="53"/>
        <v>#N/A</v>
      </c>
      <c r="M386" s="39" t="str">
        <f t="shared" si="60"/>
        <v/>
      </c>
      <c r="N386" s="39" t="str">
        <f t="shared" si="56"/>
        <v/>
      </c>
      <c r="O386" t="str">
        <f t="shared" si="61"/>
        <v/>
      </c>
      <c r="P386" t="e">
        <f t="shared" si="62"/>
        <v>#N/A</v>
      </c>
    </row>
    <row r="387" spans="7:16" x14ac:dyDescent="0.2">
      <c r="G387" s="39" t="str">
        <f t="shared" si="54"/>
        <v/>
      </c>
      <c r="H387" s="39" t="str">
        <f t="shared" si="57"/>
        <v/>
      </c>
      <c r="I387" s="39" t="str">
        <f t="shared" si="58"/>
        <v/>
      </c>
      <c r="J387" s="39" t="str">
        <f t="shared" si="55"/>
        <v/>
      </c>
      <c r="K387" s="39" t="str">
        <f t="shared" si="59"/>
        <v/>
      </c>
      <c r="L387" s="39" t="e">
        <f t="shared" si="53"/>
        <v>#N/A</v>
      </c>
      <c r="M387" s="39" t="str">
        <f t="shared" si="60"/>
        <v/>
      </c>
      <c r="N387" s="39" t="str">
        <f t="shared" si="56"/>
        <v/>
      </c>
      <c r="O387" t="str">
        <f t="shared" si="61"/>
        <v/>
      </c>
      <c r="P387" t="e">
        <f t="shared" si="62"/>
        <v>#N/A</v>
      </c>
    </row>
    <row r="388" spans="7:16" x14ac:dyDescent="0.2">
      <c r="G388" s="39" t="str">
        <f t="shared" si="54"/>
        <v/>
      </c>
      <c r="H388" s="39" t="str">
        <f t="shared" si="57"/>
        <v/>
      </c>
      <c r="I388" s="39" t="str">
        <f t="shared" si="58"/>
        <v/>
      </c>
      <c r="J388" s="39" t="str">
        <f t="shared" si="55"/>
        <v/>
      </c>
      <c r="K388" s="39" t="str">
        <f t="shared" si="59"/>
        <v/>
      </c>
      <c r="L388" s="39" t="e">
        <f t="shared" ref="L388:L451" si="63">VLOOKUP(K388,$A$2:$B$89,2,FALSE)</f>
        <v>#N/A</v>
      </c>
      <c r="M388" s="39" t="str">
        <f t="shared" si="60"/>
        <v/>
      </c>
      <c r="N388" s="39" t="str">
        <f t="shared" si="56"/>
        <v/>
      </c>
      <c r="O388" t="str">
        <f t="shared" si="61"/>
        <v/>
      </c>
      <c r="P388" t="e">
        <f t="shared" si="62"/>
        <v>#N/A</v>
      </c>
    </row>
    <row r="389" spans="7:16" x14ac:dyDescent="0.2">
      <c r="G389" s="39" t="str">
        <f t="shared" ref="G389:G452" si="64">LEFT(F389,2)</f>
        <v/>
      </c>
      <c r="H389" s="39" t="str">
        <f t="shared" si="57"/>
        <v/>
      </c>
      <c r="I389" s="39" t="str">
        <f t="shared" si="58"/>
        <v/>
      </c>
      <c r="J389" s="39" t="str">
        <f t="shared" ref="J389:J452" si="65">LEFT(I389,1)</f>
        <v/>
      </c>
      <c r="K389" s="39" t="str">
        <f t="shared" si="59"/>
        <v/>
      </c>
      <c r="L389" s="39" t="e">
        <f t="shared" si="63"/>
        <v>#N/A</v>
      </c>
      <c r="M389" s="39" t="str">
        <f t="shared" si="60"/>
        <v/>
      </c>
      <c r="N389" s="39" t="str">
        <f t="shared" ref="N389:N452" si="66">IF(M389="Z",0,M389)</f>
        <v/>
      </c>
      <c r="O389" t="str">
        <f t="shared" si="61"/>
        <v/>
      </c>
      <c r="P389" t="e">
        <f t="shared" si="62"/>
        <v>#N/A</v>
      </c>
    </row>
    <row r="390" spans="7:16" x14ac:dyDescent="0.2">
      <c r="G390" s="39" t="str">
        <f t="shared" si="64"/>
        <v/>
      </c>
      <c r="H390" s="39" t="str">
        <f t="shared" si="57"/>
        <v/>
      </c>
      <c r="I390" s="39" t="str">
        <f t="shared" si="58"/>
        <v/>
      </c>
      <c r="J390" s="39" t="str">
        <f t="shared" si="65"/>
        <v/>
      </c>
      <c r="K390" s="39" t="str">
        <f t="shared" si="59"/>
        <v/>
      </c>
      <c r="L390" s="39" t="e">
        <f t="shared" si="63"/>
        <v>#N/A</v>
      </c>
      <c r="M390" s="39" t="str">
        <f t="shared" si="60"/>
        <v/>
      </c>
      <c r="N390" s="39" t="str">
        <f t="shared" si="66"/>
        <v/>
      </c>
      <c r="O390" t="str">
        <f t="shared" si="61"/>
        <v/>
      </c>
      <c r="P390" t="e">
        <f t="shared" si="62"/>
        <v>#N/A</v>
      </c>
    </row>
    <row r="391" spans="7:16" x14ac:dyDescent="0.2">
      <c r="G391" s="39" t="str">
        <f t="shared" si="64"/>
        <v/>
      </c>
      <c r="H391" s="39" t="str">
        <f t="shared" si="57"/>
        <v/>
      </c>
      <c r="I391" s="39" t="str">
        <f t="shared" si="58"/>
        <v/>
      </c>
      <c r="J391" s="39" t="str">
        <f t="shared" si="65"/>
        <v/>
      </c>
      <c r="K391" s="39" t="str">
        <f t="shared" si="59"/>
        <v/>
      </c>
      <c r="L391" s="39" t="e">
        <f t="shared" si="63"/>
        <v>#N/A</v>
      </c>
      <c r="M391" s="39" t="str">
        <f t="shared" si="60"/>
        <v/>
      </c>
      <c r="N391" s="39" t="str">
        <f t="shared" si="66"/>
        <v/>
      </c>
      <c r="O391" t="str">
        <f t="shared" si="61"/>
        <v/>
      </c>
      <c r="P391" t="e">
        <f t="shared" si="62"/>
        <v>#N/A</v>
      </c>
    </row>
    <row r="392" spans="7:16" x14ac:dyDescent="0.2">
      <c r="G392" s="39" t="str">
        <f t="shared" si="64"/>
        <v/>
      </c>
      <c r="H392" s="39" t="str">
        <f t="shared" si="57"/>
        <v/>
      </c>
      <c r="I392" s="39" t="str">
        <f t="shared" si="58"/>
        <v/>
      </c>
      <c r="J392" s="39" t="str">
        <f t="shared" si="65"/>
        <v/>
      </c>
      <c r="K392" s="39" t="str">
        <f t="shared" si="59"/>
        <v/>
      </c>
      <c r="L392" s="39" t="e">
        <f t="shared" si="63"/>
        <v>#N/A</v>
      </c>
      <c r="M392" s="39" t="str">
        <f t="shared" si="60"/>
        <v/>
      </c>
      <c r="N392" s="39" t="str">
        <f t="shared" si="66"/>
        <v/>
      </c>
      <c r="O392" t="str">
        <f t="shared" si="61"/>
        <v/>
      </c>
      <c r="P392" t="e">
        <f t="shared" si="62"/>
        <v>#N/A</v>
      </c>
    </row>
    <row r="393" spans="7:16" x14ac:dyDescent="0.2">
      <c r="G393" s="39" t="str">
        <f t="shared" si="64"/>
        <v/>
      </c>
      <c r="H393" s="39" t="str">
        <f t="shared" ref="H393:H456" si="67">LEFT(F393,3)</f>
        <v/>
      </c>
      <c r="I393" s="39" t="str">
        <f t="shared" ref="I393:I456" si="68">IF(M393="Z",H393,G393)</f>
        <v/>
      </c>
      <c r="J393" s="39" t="str">
        <f t="shared" si="65"/>
        <v/>
      </c>
      <c r="K393" s="39" t="str">
        <f t="shared" ref="K393:K456" si="69">IF(J393="R",J393,(IF(I393="P",J393,IF(J393="E",J393,I393))))</f>
        <v/>
      </c>
      <c r="L393" s="39" t="e">
        <f t="shared" si="63"/>
        <v>#N/A</v>
      </c>
      <c r="M393" s="39" t="str">
        <f t="shared" ref="M393:M456" si="70">RIGHT(H393,1)</f>
        <v/>
      </c>
      <c r="N393" s="39" t="str">
        <f t="shared" si="66"/>
        <v/>
      </c>
      <c r="O393" t="str">
        <f t="shared" ref="O393:O456" si="71">RIGHT(F393,4)</f>
        <v/>
      </c>
      <c r="P393" t="e">
        <f t="shared" ref="P393:P456" si="72">L393&amp;N393&amp;O393</f>
        <v>#N/A</v>
      </c>
    </row>
    <row r="394" spans="7:16" x14ac:dyDescent="0.2">
      <c r="G394" s="39" t="str">
        <f t="shared" si="64"/>
        <v/>
      </c>
      <c r="H394" s="39" t="str">
        <f t="shared" si="67"/>
        <v/>
      </c>
      <c r="I394" s="39" t="str">
        <f t="shared" si="68"/>
        <v/>
      </c>
      <c r="J394" s="39" t="str">
        <f t="shared" si="65"/>
        <v/>
      </c>
      <c r="K394" s="39" t="str">
        <f t="shared" si="69"/>
        <v/>
      </c>
      <c r="L394" s="39" t="e">
        <f t="shared" si="63"/>
        <v>#N/A</v>
      </c>
      <c r="M394" s="39" t="str">
        <f t="shared" si="70"/>
        <v/>
      </c>
      <c r="N394" s="39" t="str">
        <f t="shared" si="66"/>
        <v/>
      </c>
      <c r="O394" t="str">
        <f t="shared" si="71"/>
        <v/>
      </c>
      <c r="P394" t="e">
        <f t="shared" si="72"/>
        <v>#N/A</v>
      </c>
    </row>
    <row r="395" spans="7:16" x14ac:dyDescent="0.2">
      <c r="G395" s="39" t="str">
        <f t="shared" si="64"/>
        <v/>
      </c>
      <c r="H395" s="39" t="str">
        <f t="shared" si="67"/>
        <v/>
      </c>
      <c r="I395" s="39" t="str">
        <f t="shared" si="68"/>
        <v/>
      </c>
      <c r="J395" s="39" t="str">
        <f t="shared" si="65"/>
        <v/>
      </c>
      <c r="K395" s="39" t="str">
        <f t="shared" si="69"/>
        <v/>
      </c>
      <c r="L395" s="39" t="e">
        <f t="shared" si="63"/>
        <v>#N/A</v>
      </c>
      <c r="M395" s="39" t="str">
        <f t="shared" si="70"/>
        <v/>
      </c>
      <c r="N395" s="39" t="str">
        <f t="shared" si="66"/>
        <v/>
      </c>
      <c r="O395" t="str">
        <f t="shared" si="71"/>
        <v/>
      </c>
      <c r="P395" t="e">
        <f t="shared" si="72"/>
        <v>#N/A</v>
      </c>
    </row>
    <row r="396" spans="7:16" x14ac:dyDescent="0.2">
      <c r="G396" s="39" t="str">
        <f t="shared" si="64"/>
        <v/>
      </c>
      <c r="H396" s="39" t="str">
        <f t="shared" si="67"/>
        <v/>
      </c>
      <c r="I396" s="39" t="str">
        <f t="shared" si="68"/>
        <v/>
      </c>
      <c r="J396" s="39" t="str">
        <f t="shared" si="65"/>
        <v/>
      </c>
      <c r="K396" s="39" t="str">
        <f t="shared" si="69"/>
        <v/>
      </c>
      <c r="L396" s="39" t="e">
        <f t="shared" si="63"/>
        <v>#N/A</v>
      </c>
      <c r="M396" s="39" t="str">
        <f t="shared" si="70"/>
        <v/>
      </c>
      <c r="N396" s="39" t="str">
        <f t="shared" si="66"/>
        <v/>
      </c>
      <c r="O396" t="str">
        <f t="shared" si="71"/>
        <v/>
      </c>
      <c r="P396" t="e">
        <f t="shared" si="72"/>
        <v>#N/A</v>
      </c>
    </row>
    <row r="397" spans="7:16" x14ac:dyDescent="0.2">
      <c r="G397" s="39" t="str">
        <f t="shared" si="64"/>
        <v/>
      </c>
      <c r="H397" s="39" t="str">
        <f t="shared" si="67"/>
        <v/>
      </c>
      <c r="I397" s="39" t="str">
        <f t="shared" si="68"/>
        <v/>
      </c>
      <c r="J397" s="39" t="str">
        <f t="shared" si="65"/>
        <v/>
      </c>
      <c r="K397" s="39" t="str">
        <f t="shared" si="69"/>
        <v/>
      </c>
      <c r="L397" s="39" t="e">
        <f t="shared" si="63"/>
        <v>#N/A</v>
      </c>
      <c r="M397" s="39" t="str">
        <f t="shared" si="70"/>
        <v/>
      </c>
      <c r="N397" s="39" t="str">
        <f t="shared" si="66"/>
        <v/>
      </c>
      <c r="O397" t="str">
        <f t="shared" si="71"/>
        <v/>
      </c>
      <c r="P397" t="e">
        <f t="shared" si="72"/>
        <v>#N/A</v>
      </c>
    </row>
    <row r="398" spans="7:16" x14ac:dyDescent="0.2">
      <c r="G398" s="39" t="str">
        <f t="shared" si="64"/>
        <v/>
      </c>
      <c r="H398" s="39" t="str">
        <f t="shared" si="67"/>
        <v/>
      </c>
      <c r="I398" s="39" t="str">
        <f t="shared" si="68"/>
        <v/>
      </c>
      <c r="J398" s="39" t="str">
        <f t="shared" si="65"/>
        <v/>
      </c>
      <c r="K398" s="39" t="str">
        <f t="shared" si="69"/>
        <v/>
      </c>
      <c r="L398" s="39" t="e">
        <f t="shared" si="63"/>
        <v>#N/A</v>
      </c>
      <c r="M398" s="39" t="str">
        <f t="shared" si="70"/>
        <v/>
      </c>
      <c r="N398" s="39" t="str">
        <f t="shared" si="66"/>
        <v/>
      </c>
      <c r="O398" t="str">
        <f t="shared" si="71"/>
        <v/>
      </c>
      <c r="P398" t="e">
        <f t="shared" si="72"/>
        <v>#N/A</v>
      </c>
    </row>
    <row r="399" spans="7:16" x14ac:dyDescent="0.2">
      <c r="G399" s="39" t="str">
        <f t="shared" si="64"/>
        <v/>
      </c>
      <c r="H399" s="39" t="str">
        <f t="shared" si="67"/>
        <v/>
      </c>
      <c r="I399" s="39" t="str">
        <f t="shared" si="68"/>
        <v/>
      </c>
      <c r="J399" s="39" t="str">
        <f t="shared" si="65"/>
        <v/>
      </c>
      <c r="K399" s="39" t="str">
        <f t="shared" si="69"/>
        <v/>
      </c>
      <c r="L399" s="39" t="e">
        <f t="shared" si="63"/>
        <v>#N/A</v>
      </c>
      <c r="M399" s="39" t="str">
        <f t="shared" si="70"/>
        <v/>
      </c>
      <c r="N399" s="39" t="str">
        <f t="shared" si="66"/>
        <v/>
      </c>
      <c r="O399" t="str">
        <f t="shared" si="71"/>
        <v/>
      </c>
      <c r="P399" t="e">
        <f t="shared" si="72"/>
        <v>#N/A</v>
      </c>
    </row>
    <row r="400" spans="7:16" x14ac:dyDescent="0.2">
      <c r="G400" s="39" t="str">
        <f t="shared" si="64"/>
        <v/>
      </c>
      <c r="H400" s="39" t="str">
        <f t="shared" si="67"/>
        <v/>
      </c>
      <c r="I400" s="39" t="str">
        <f t="shared" si="68"/>
        <v/>
      </c>
      <c r="J400" s="39" t="str">
        <f t="shared" si="65"/>
        <v/>
      </c>
      <c r="K400" s="39" t="str">
        <f t="shared" si="69"/>
        <v/>
      </c>
      <c r="L400" s="39" t="e">
        <f t="shared" si="63"/>
        <v>#N/A</v>
      </c>
      <c r="M400" s="39" t="str">
        <f t="shared" si="70"/>
        <v/>
      </c>
      <c r="N400" s="39" t="str">
        <f t="shared" si="66"/>
        <v/>
      </c>
      <c r="O400" t="str">
        <f t="shared" si="71"/>
        <v/>
      </c>
      <c r="P400" t="e">
        <f t="shared" si="72"/>
        <v>#N/A</v>
      </c>
    </row>
    <row r="401" spans="7:16" x14ac:dyDescent="0.2">
      <c r="G401" s="39" t="str">
        <f t="shared" si="64"/>
        <v/>
      </c>
      <c r="H401" s="39" t="str">
        <f t="shared" si="67"/>
        <v/>
      </c>
      <c r="I401" s="39" t="str">
        <f t="shared" si="68"/>
        <v/>
      </c>
      <c r="J401" s="39" t="str">
        <f t="shared" si="65"/>
        <v/>
      </c>
      <c r="K401" s="39" t="str">
        <f t="shared" si="69"/>
        <v/>
      </c>
      <c r="L401" s="39" t="e">
        <f t="shared" si="63"/>
        <v>#N/A</v>
      </c>
      <c r="M401" s="39" t="str">
        <f t="shared" si="70"/>
        <v/>
      </c>
      <c r="N401" s="39" t="str">
        <f t="shared" si="66"/>
        <v/>
      </c>
      <c r="O401" t="str">
        <f t="shared" si="71"/>
        <v/>
      </c>
      <c r="P401" t="e">
        <f t="shared" si="72"/>
        <v>#N/A</v>
      </c>
    </row>
    <row r="402" spans="7:16" x14ac:dyDescent="0.2">
      <c r="G402" s="39" t="str">
        <f t="shared" si="64"/>
        <v/>
      </c>
      <c r="H402" s="39" t="str">
        <f t="shared" si="67"/>
        <v/>
      </c>
      <c r="I402" s="39" t="str">
        <f t="shared" si="68"/>
        <v/>
      </c>
      <c r="J402" s="39" t="str">
        <f t="shared" si="65"/>
        <v/>
      </c>
      <c r="K402" s="39" t="str">
        <f t="shared" si="69"/>
        <v/>
      </c>
      <c r="L402" s="39" t="e">
        <f t="shared" si="63"/>
        <v>#N/A</v>
      </c>
      <c r="M402" s="39" t="str">
        <f t="shared" si="70"/>
        <v/>
      </c>
      <c r="N402" s="39" t="str">
        <f t="shared" si="66"/>
        <v/>
      </c>
      <c r="O402" t="str">
        <f t="shared" si="71"/>
        <v/>
      </c>
      <c r="P402" t="e">
        <f t="shared" si="72"/>
        <v>#N/A</v>
      </c>
    </row>
    <row r="403" spans="7:16" x14ac:dyDescent="0.2">
      <c r="G403" s="39" t="str">
        <f t="shared" si="64"/>
        <v/>
      </c>
      <c r="H403" s="39" t="str">
        <f t="shared" si="67"/>
        <v/>
      </c>
      <c r="I403" s="39" t="str">
        <f t="shared" si="68"/>
        <v/>
      </c>
      <c r="J403" s="39" t="str">
        <f t="shared" si="65"/>
        <v/>
      </c>
      <c r="K403" s="39" t="str">
        <f t="shared" si="69"/>
        <v/>
      </c>
      <c r="L403" s="39" t="e">
        <f t="shared" si="63"/>
        <v>#N/A</v>
      </c>
      <c r="M403" s="39" t="str">
        <f t="shared" si="70"/>
        <v/>
      </c>
      <c r="N403" s="39" t="str">
        <f t="shared" si="66"/>
        <v/>
      </c>
      <c r="O403" t="str">
        <f t="shared" si="71"/>
        <v/>
      </c>
      <c r="P403" t="e">
        <f t="shared" si="72"/>
        <v>#N/A</v>
      </c>
    </row>
    <row r="404" spans="7:16" x14ac:dyDescent="0.2">
      <c r="G404" s="39" t="str">
        <f t="shared" si="64"/>
        <v/>
      </c>
      <c r="H404" s="39" t="str">
        <f t="shared" si="67"/>
        <v/>
      </c>
      <c r="I404" s="39" t="str">
        <f t="shared" si="68"/>
        <v/>
      </c>
      <c r="J404" s="39" t="str">
        <f t="shared" si="65"/>
        <v/>
      </c>
      <c r="K404" s="39" t="str">
        <f t="shared" si="69"/>
        <v/>
      </c>
      <c r="L404" s="39" t="e">
        <f t="shared" si="63"/>
        <v>#N/A</v>
      </c>
      <c r="M404" s="39" t="str">
        <f t="shared" si="70"/>
        <v/>
      </c>
      <c r="N404" s="39" t="str">
        <f t="shared" si="66"/>
        <v/>
      </c>
      <c r="O404" t="str">
        <f t="shared" si="71"/>
        <v/>
      </c>
      <c r="P404" t="e">
        <f t="shared" si="72"/>
        <v>#N/A</v>
      </c>
    </row>
    <row r="405" spans="7:16" x14ac:dyDescent="0.2">
      <c r="G405" s="39" t="str">
        <f t="shared" si="64"/>
        <v/>
      </c>
      <c r="H405" s="39" t="str">
        <f t="shared" si="67"/>
        <v/>
      </c>
      <c r="I405" s="39" t="str">
        <f t="shared" si="68"/>
        <v/>
      </c>
      <c r="J405" s="39" t="str">
        <f t="shared" si="65"/>
        <v/>
      </c>
      <c r="K405" s="39" t="str">
        <f t="shared" si="69"/>
        <v/>
      </c>
      <c r="L405" s="39" t="e">
        <f t="shared" si="63"/>
        <v>#N/A</v>
      </c>
      <c r="M405" s="39" t="str">
        <f t="shared" si="70"/>
        <v/>
      </c>
      <c r="N405" s="39" t="str">
        <f t="shared" si="66"/>
        <v/>
      </c>
      <c r="O405" t="str">
        <f t="shared" si="71"/>
        <v/>
      </c>
      <c r="P405" t="e">
        <f t="shared" si="72"/>
        <v>#N/A</v>
      </c>
    </row>
    <row r="406" spans="7:16" x14ac:dyDescent="0.2">
      <c r="G406" s="39" t="str">
        <f t="shared" si="64"/>
        <v/>
      </c>
      <c r="H406" s="39" t="str">
        <f t="shared" si="67"/>
        <v/>
      </c>
      <c r="I406" s="39" t="str">
        <f t="shared" si="68"/>
        <v/>
      </c>
      <c r="J406" s="39" t="str">
        <f t="shared" si="65"/>
        <v/>
      </c>
      <c r="K406" s="39" t="str">
        <f t="shared" si="69"/>
        <v/>
      </c>
      <c r="L406" s="39" t="e">
        <f t="shared" si="63"/>
        <v>#N/A</v>
      </c>
      <c r="M406" s="39" t="str">
        <f t="shared" si="70"/>
        <v/>
      </c>
      <c r="N406" s="39" t="str">
        <f t="shared" si="66"/>
        <v/>
      </c>
      <c r="O406" t="str">
        <f t="shared" si="71"/>
        <v/>
      </c>
      <c r="P406" t="e">
        <f t="shared" si="72"/>
        <v>#N/A</v>
      </c>
    </row>
    <row r="407" spans="7:16" x14ac:dyDescent="0.2">
      <c r="G407" s="39" t="str">
        <f t="shared" si="64"/>
        <v/>
      </c>
      <c r="H407" s="39" t="str">
        <f t="shared" si="67"/>
        <v/>
      </c>
      <c r="I407" s="39" t="str">
        <f t="shared" si="68"/>
        <v/>
      </c>
      <c r="J407" s="39" t="str">
        <f t="shared" si="65"/>
        <v/>
      </c>
      <c r="K407" s="39" t="str">
        <f t="shared" si="69"/>
        <v/>
      </c>
      <c r="L407" s="39" t="e">
        <f t="shared" si="63"/>
        <v>#N/A</v>
      </c>
      <c r="M407" s="39" t="str">
        <f t="shared" si="70"/>
        <v/>
      </c>
      <c r="N407" s="39" t="str">
        <f t="shared" si="66"/>
        <v/>
      </c>
      <c r="O407" t="str">
        <f t="shared" si="71"/>
        <v/>
      </c>
      <c r="P407" t="e">
        <f t="shared" si="72"/>
        <v>#N/A</v>
      </c>
    </row>
    <row r="408" spans="7:16" x14ac:dyDescent="0.2">
      <c r="G408" s="39" t="str">
        <f t="shared" si="64"/>
        <v/>
      </c>
      <c r="H408" s="39" t="str">
        <f t="shared" si="67"/>
        <v/>
      </c>
      <c r="I408" s="39" t="str">
        <f t="shared" si="68"/>
        <v/>
      </c>
      <c r="J408" s="39" t="str">
        <f t="shared" si="65"/>
        <v/>
      </c>
      <c r="K408" s="39" t="str">
        <f t="shared" si="69"/>
        <v/>
      </c>
      <c r="L408" s="39" t="e">
        <f t="shared" si="63"/>
        <v>#N/A</v>
      </c>
      <c r="M408" s="39" t="str">
        <f t="shared" si="70"/>
        <v/>
      </c>
      <c r="N408" s="39" t="str">
        <f t="shared" si="66"/>
        <v/>
      </c>
      <c r="O408" t="str">
        <f t="shared" si="71"/>
        <v/>
      </c>
      <c r="P408" t="e">
        <f t="shared" si="72"/>
        <v>#N/A</v>
      </c>
    </row>
    <row r="409" spans="7:16" x14ac:dyDescent="0.2">
      <c r="G409" s="39" t="str">
        <f t="shared" si="64"/>
        <v/>
      </c>
      <c r="H409" s="39" t="str">
        <f t="shared" si="67"/>
        <v/>
      </c>
      <c r="I409" s="39" t="str">
        <f t="shared" si="68"/>
        <v/>
      </c>
      <c r="J409" s="39" t="str">
        <f t="shared" si="65"/>
        <v/>
      </c>
      <c r="K409" s="39" t="str">
        <f t="shared" si="69"/>
        <v/>
      </c>
      <c r="L409" s="39" t="e">
        <f t="shared" si="63"/>
        <v>#N/A</v>
      </c>
      <c r="M409" s="39" t="str">
        <f t="shared" si="70"/>
        <v/>
      </c>
      <c r="N409" s="39" t="str">
        <f t="shared" si="66"/>
        <v/>
      </c>
      <c r="O409" t="str">
        <f t="shared" si="71"/>
        <v/>
      </c>
      <c r="P409" t="e">
        <f t="shared" si="72"/>
        <v>#N/A</v>
      </c>
    </row>
    <row r="410" spans="7:16" x14ac:dyDescent="0.2">
      <c r="G410" s="39" t="str">
        <f t="shared" si="64"/>
        <v/>
      </c>
      <c r="H410" s="39" t="str">
        <f t="shared" si="67"/>
        <v/>
      </c>
      <c r="I410" s="39" t="str">
        <f t="shared" si="68"/>
        <v/>
      </c>
      <c r="J410" s="39" t="str">
        <f t="shared" si="65"/>
        <v/>
      </c>
      <c r="K410" s="39" t="str">
        <f t="shared" si="69"/>
        <v/>
      </c>
      <c r="L410" s="39" t="e">
        <f t="shared" si="63"/>
        <v>#N/A</v>
      </c>
      <c r="M410" s="39" t="str">
        <f t="shared" si="70"/>
        <v/>
      </c>
      <c r="N410" s="39" t="str">
        <f t="shared" si="66"/>
        <v/>
      </c>
      <c r="O410" t="str">
        <f t="shared" si="71"/>
        <v/>
      </c>
      <c r="P410" t="e">
        <f t="shared" si="72"/>
        <v>#N/A</v>
      </c>
    </row>
    <row r="411" spans="7:16" x14ac:dyDescent="0.2">
      <c r="G411" s="39" t="str">
        <f t="shared" si="64"/>
        <v/>
      </c>
      <c r="H411" s="39" t="str">
        <f t="shared" si="67"/>
        <v/>
      </c>
      <c r="I411" s="39" t="str">
        <f t="shared" si="68"/>
        <v/>
      </c>
      <c r="J411" s="39" t="str">
        <f t="shared" si="65"/>
        <v/>
      </c>
      <c r="K411" s="39" t="str">
        <f t="shared" si="69"/>
        <v/>
      </c>
      <c r="L411" s="39" t="e">
        <f t="shared" si="63"/>
        <v>#N/A</v>
      </c>
      <c r="M411" s="39" t="str">
        <f t="shared" si="70"/>
        <v/>
      </c>
      <c r="N411" s="39" t="str">
        <f t="shared" si="66"/>
        <v/>
      </c>
      <c r="O411" t="str">
        <f t="shared" si="71"/>
        <v/>
      </c>
      <c r="P411" t="e">
        <f t="shared" si="72"/>
        <v>#N/A</v>
      </c>
    </row>
    <row r="412" spans="7:16" x14ac:dyDescent="0.2">
      <c r="G412" s="39" t="str">
        <f t="shared" si="64"/>
        <v/>
      </c>
      <c r="H412" s="39" t="str">
        <f t="shared" si="67"/>
        <v/>
      </c>
      <c r="I412" s="39" t="str">
        <f t="shared" si="68"/>
        <v/>
      </c>
      <c r="J412" s="39" t="str">
        <f t="shared" si="65"/>
        <v/>
      </c>
      <c r="K412" s="39" t="str">
        <f t="shared" si="69"/>
        <v/>
      </c>
      <c r="L412" s="39" t="e">
        <f t="shared" si="63"/>
        <v>#N/A</v>
      </c>
      <c r="M412" s="39" t="str">
        <f t="shared" si="70"/>
        <v/>
      </c>
      <c r="N412" s="39" t="str">
        <f t="shared" si="66"/>
        <v/>
      </c>
      <c r="O412" t="str">
        <f t="shared" si="71"/>
        <v/>
      </c>
      <c r="P412" t="e">
        <f t="shared" si="72"/>
        <v>#N/A</v>
      </c>
    </row>
    <row r="413" spans="7:16" x14ac:dyDescent="0.2">
      <c r="G413" s="39" t="str">
        <f t="shared" si="64"/>
        <v/>
      </c>
      <c r="H413" s="39" t="str">
        <f t="shared" si="67"/>
        <v/>
      </c>
      <c r="I413" s="39" t="str">
        <f t="shared" si="68"/>
        <v/>
      </c>
      <c r="J413" s="39" t="str">
        <f t="shared" si="65"/>
        <v/>
      </c>
      <c r="K413" s="39" t="str">
        <f t="shared" si="69"/>
        <v/>
      </c>
      <c r="L413" s="39" t="e">
        <f t="shared" si="63"/>
        <v>#N/A</v>
      </c>
      <c r="M413" s="39" t="str">
        <f t="shared" si="70"/>
        <v/>
      </c>
      <c r="N413" s="39" t="str">
        <f t="shared" si="66"/>
        <v/>
      </c>
      <c r="O413" t="str">
        <f t="shared" si="71"/>
        <v/>
      </c>
      <c r="P413" t="e">
        <f t="shared" si="72"/>
        <v>#N/A</v>
      </c>
    </row>
    <row r="414" spans="7:16" x14ac:dyDescent="0.2">
      <c r="G414" s="39" t="str">
        <f t="shared" si="64"/>
        <v/>
      </c>
      <c r="H414" s="39" t="str">
        <f t="shared" si="67"/>
        <v/>
      </c>
      <c r="I414" s="39" t="str">
        <f t="shared" si="68"/>
        <v/>
      </c>
      <c r="J414" s="39" t="str">
        <f t="shared" si="65"/>
        <v/>
      </c>
      <c r="K414" s="39" t="str">
        <f t="shared" si="69"/>
        <v/>
      </c>
      <c r="L414" s="39" t="e">
        <f t="shared" si="63"/>
        <v>#N/A</v>
      </c>
      <c r="M414" s="39" t="str">
        <f t="shared" si="70"/>
        <v/>
      </c>
      <c r="N414" s="39" t="str">
        <f t="shared" si="66"/>
        <v/>
      </c>
      <c r="O414" t="str">
        <f t="shared" si="71"/>
        <v/>
      </c>
      <c r="P414" t="e">
        <f t="shared" si="72"/>
        <v>#N/A</v>
      </c>
    </row>
    <row r="415" spans="7:16" x14ac:dyDescent="0.2">
      <c r="G415" s="39" t="str">
        <f t="shared" si="64"/>
        <v/>
      </c>
      <c r="H415" s="39" t="str">
        <f t="shared" si="67"/>
        <v/>
      </c>
      <c r="I415" s="39" t="str">
        <f t="shared" si="68"/>
        <v/>
      </c>
      <c r="J415" s="39" t="str">
        <f t="shared" si="65"/>
        <v/>
      </c>
      <c r="K415" s="39" t="str">
        <f t="shared" si="69"/>
        <v/>
      </c>
      <c r="L415" s="39" t="e">
        <f t="shared" si="63"/>
        <v>#N/A</v>
      </c>
      <c r="M415" s="39" t="str">
        <f t="shared" si="70"/>
        <v/>
      </c>
      <c r="N415" s="39" t="str">
        <f t="shared" si="66"/>
        <v/>
      </c>
      <c r="O415" t="str">
        <f t="shared" si="71"/>
        <v/>
      </c>
      <c r="P415" t="e">
        <f t="shared" si="72"/>
        <v>#N/A</v>
      </c>
    </row>
    <row r="416" spans="7:16" x14ac:dyDescent="0.2">
      <c r="G416" s="39" t="str">
        <f t="shared" si="64"/>
        <v/>
      </c>
      <c r="H416" s="39" t="str">
        <f t="shared" si="67"/>
        <v/>
      </c>
      <c r="I416" s="39" t="str">
        <f t="shared" si="68"/>
        <v/>
      </c>
      <c r="J416" s="39" t="str">
        <f t="shared" si="65"/>
        <v/>
      </c>
      <c r="K416" s="39" t="str">
        <f t="shared" si="69"/>
        <v/>
      </c>
      <c r="L416" s="39" t="e">
        <f t="shared" si="63"/>
        <v>#N/A</v>
      </c>
      <c r="M416" s="39" t="str">
        <f t="shared" si="70"/>
        <v/>
      </c>
      <c r="N416" s="39" t="str">
        <f t="shared" si="66"/>
        <v/>
      </c>
      <c r="O416" t="str">
        <f t="shared" si="71"/>
        <v/>
      </c>
      <c r="P416" t="e">
        <f t="shared" si="72"/>
        <v>#N/A</v>
      </c>
    </row>
    <row r="417" spans="7:16" x14ac:dyDescent="0.2">
      <c r="G417" s="39" t="str">
        <f t="shared" si="64"/>
        <v/>
      </c>
      <c r="H417" s="39" t="str">
        <f t="shared" si="67"/>
        <v/>
      </c>
      <c r="I417" s="39" t="str">
        <f t="shared" si="68"/>
        <v/>
      </c>
      <c r="J417" s="39" t="str">
        <f t="shared" si="65"/>
        <v/>
      </c>
      <c r="K417" s="39" t="str">
        <f t="shared" si="69"/>
        <v/>
      </c>
      <c r="L417" s="39" t="e">
        <f t="shared" si="63"/>
        <v>#N/A</v>
      </c>
      <c r="M417" s="39" t="str">
        <f t="shared" si="70"/>
        <v/>
      </c>
      <c r="N417" s="39" t="str">
        <f t="shared" si="66"/>
        <v/>
      </c>
      <c r="O417" t="str">
        <f t="shared" si="71"/>
        <v/>
      </c>
      <c r="P417" t="e">
        <f t="shared" si="72"/>
        <v>#N/A</v>
      </c>
    </row>
    <row r="418" spans="7:16" x14ac:dyDescent="0.2">
      <c r="G418" s="39" t="str">
        <f t="shared" si="64"/>
        <v/>
      </c>
      <c r="H418" s="39" t="str">
        <f t="shared" si="67"/>
        <v/>
      </c>
      <c r="I418" s="39" t="str">
        <f t="shared" si="68"/>
        <v/>
      </c>
      <c r="J418" s="39" t="str">
        <f t="shared" si="65"/>
        <v/>
      </c>
      <c r="K418" s="39" t="str">
        <f t="shared" si="69"/>
        <v/>
      </c>
      <c r="L418" s="39" t="e">
        <f t="shared" si="63"/>
        <v>#N/A</v>
      </c>
      <c r="M418" s="39" t="str">
        <f t="shared" si="70"/>
        <v/>
      </c>
      <c r="N418" s="39" t="str">
        <f t="shared" si="66"/>
        <v/>
      </c>
      <c r="O418" t="str">
        <f t="shared" si="71"/>
        <v/>
      </c>
      <c r="P418" t="e">
        <f t="shared" si="72"/>
        <v>#N/A</v>
      </c>
    </row>
    <row r="419" spans="7:16" x14ac:dyDescent="0.2">
      <c r="G419" s="39" t="str">
        <f t="shared" si="64"/>
        <v/>
      </c>
      <c r="H419" s="39" t="str">
        <f t="shared" si="67"/>
        <v/>
      </c>
      <c r="I419" s="39" t="str">
        <f t="shared" si="68"/>
        <v/>
      </c>
      <c r="J419" s="39" t="str">
        <f t="shared" si="65"/>
        <v/>
      </c>
      <c r="K419" s="39" t="str">
        <f t="shared" si="69"/>
        <v/>
      </c>
      <c r="L419" s="39" t="e">
        <f t="shared" si="63"/>
        <v>#N/A</v>
      </c>
      <c r="M419" s="39" t="str">
        <f t="shared" si="70"/>
        <v/>
      </c>
      <c r="N419" s="39" t="str">
        <f t="shared" si="66"/>
        <v/>
      </c>
      <c r="O419" t="str">
        <f t="shared" si="71"/>
        <v/>
      </c>
      <c r="P419" t="e">
        <f t="shared" si="72"/>
        <v>#N/A</v>
      </c>
    </row>
    <row r="420" spans="7:16" x14ac:dyDescent="0.2">
      <c r="G420" s="39" t="str">
        <f t="shared" si="64"/>
        <v/>
      </c>
      <c r="H420" s="39" t="str">
        <f t="shared" si="67"/>
        <v/>
      </c>
      <c r="I420" s="39" t="str">
        <f t="shared" si="68"/>
        <v/>
      </c>
      <c r="J420" s="39" t="str">
        <f t="shared" si="65"/>
        <v/>
      </c>
      <c r="K420" s="39" t="str">
        <f t="shared" si="69"/>
        <v/>
      </c>
      <c r="L420" s="39" t="e">
        <f t="shared" si="63"/>
        <v>#N/A</v>
      </c>
      <c r="M420" s="39" t="str">
        <f t="shared" si="70"/>
        <v/>
      </c>
      <c r="N420" s="39" t="str">
        <f t="shared" si="66"/>
        <v/>
      </c>
      <c r="O420" t="str">
        <f t="shared" si="71"/>
        <v/>
      </c>
      <c r="P420" t="e">
        <f t="shared" si="72"/>
        <v>#N/A</v>
      </c>
    </row>
    <row r="421" spans="7:16" x14ac:dyDescent="0.2">
      <c r="G421" s="39" t="str">
        <f t="shared" si="64"/>
        <v/>
      </c>
      <c r="H421" s="39" t="str">
        <f t="shared" si="67"/>
        <v/>
      </c>
      <c r="I421" s="39" t="str">
        <f t="shared" si="68"/>
        <v/>
      </c>
      <c r="J421" s="39" t="str">
        <f t="shared" si="65"/>
        <v/>
      </c>
      <c r="K421" s="39" t="str">
        <f t="shared" si="69"/>
        <v/>
      </c>
      <c r="L421" s="39" t="e">
        <f t="shared" si="63"/>
        <v>#N/A</v>
      </c>
      <c r="M421" s="39" t="str">
        <f t="shared" si="70"/>
        <v/>
      </c>
      <c r="N421" s="39" t="str">
        <f t="shared" si="66"/>
        <v/>
      </c>
      <c r="O421" t="str">
        <f t="shared" si="71"/>
        <v/>
      </c>
      <c r="P421" t="e">
        <f t="shared" si="72"/>
        <v>#N/A</v>
      </c>
    </row>
    <row r="422" spans="7:16" x14ac:dyDescent="0.2">
      <c r="G422" s="39" t="str">
        <f t="shared" si="64"/>
        <v/>
      </c>
      <c r="H422" s="39" t="str">
        <f t="shared" si="67"/>
        <v/>
      </c>
      <c r="I422" s="39" t="str">
        <f t="shared" si="68"/>
        <v/>
      </c>
      <c r="J422" s="39" t="str">
        <f t="shared" si="65"/>
        <v/>
      </c>
      <c r="K422" s="39" t="str">
        <f t="shared" si="69"/>
        <v/>
      </c>
      <c r="L422" s="39" t="e">
        <f t="shared" si="63"/>
        <v>#N/A</v>
      </c>
      <c r="M422" s="39" t="str">
        <f t="shared" si="70"/>
        <v/>
      </c>
      <c r="N422" s="39" t="str">
        <f t="shared" si="66"/>
        <v/>
      </c>
      <c r="O422" t="str">
        <f t="shared" si="71"/>
        <v/>
      </c>
      <c r="P422" t="e">
        <f t="shared" si="72"/>
        <v>#N/A</v>
      </c>
    </row>
    <row r="423" spans="7:16" x14ac:dyDescent="0.2">
      <c r="G423" s="39" t="str">
        <f t="shared" si="64"/>
        <v/>
      </c>
      <c r="H423" s="39" t="str">
        <f t="shared" si="67"/>
        <v/>
      </c>
      <c r="I423" s="39" t="str">
        <f t="shared" si="68"/>
        <v/>
      </c>
      <c r="J423" s="39" t="str">
        <f t="shared" si="65"/>
        <v/>
      </c>
      <c r="K423" s="39" t="str">
        <f t="shared" si="69"/>
        <v/>
      </c>
      <c r="L423" s="39" t="e">
        <f t="shared" si="63"/>
        <v>#N/A</v>
      </c>
      <c r="M423" s="39" t="str">
        <f t="shared" si="70"/>
        <v/>
      </c>
      <c r="N423" s="39" t="str">
        <f t="shared" si="66"/>
        <v/>
      </c>
      <c r="O423" t="str">
        <f t="shared" si="71"/>
        <v/>
      </c>
      <c r="P423" t="e">
        <f t="shared" si="72"/>
        <v>#N/A</v>
      </c>
    </row>
    <row r="424" spans="7:16" x14ac:dyDescent="0.2">
      <c r="G424" s="39" t="str">
        <f t="shared" si="64"/>
        <v/>
      </c>
      <c r="H424" s="39" t="str">
        <f t="shared" si="67"/>
        <v/>
      </c>
      <c r="I424" s="39" t="str">
        <f t="shared" si="68"/>
        <v/>
      </c>
      <c r="J424" s="39" t="str">
        <f t="shared" si="65"/>
        <v/>
      </c>
      <c r="K424" s="39" t="str">
        <f t="shared" si="69"/>
        <v/>
      </c>
      <c r="L424" s="39" t="e">
        <f t="shared" si="63"/>
        <v>#N/A</v>
      </c>
      <c r="M424" s="39" t="str">
        <f t="shared" si="70"/>
        <v/>
      </c>
      <c r="N424" s="39" t="str">
        <f t="shared" si="66"/>
        <v/>
      </c>
      <c r="O424" t="str">
        <f t="shared" si="71"/>
        <v/>
      </c>
      <c r="P424" t="e">
        <f t="shared" si="72"/>
        <v>#N/A</v>
      </c>
    </row>
    <row r="425" spans="7:16" x14ac:dyDescent="0.2">
      <c r="G425" s="39" t="str">
        <f t="shared" si="64"/>
        <v/>
      </c>
      <c r="H425" s="39" t="str">
        <f t="shared" si="67"/>
        <v/>
      </c>
      <c r="I425" s="39" t="str">
        <f t="shared" si="68"/>
        <v/>
      </c>
      <c r="J425" s="39" t="str">
        <f t="shared" si="65"/>
        <v/>
      </c>
      <c r="K425" s="39" t="str">
        <f t="shared" si="69"/>
        <v/>
      </c>
      <c r="L425" s="39" t="e">
        <f t="shared" si="63"/>
        <v>#N/A</v>
      </c>
      <c r="M425" s="39" t="str">
        <f t="shared" si="70"/>
        <v/>
      </c>
      <c r="N425" s="39" t="str">
        <f t="shared" si="66"/>
        <v/>
      </c>
      <c r="O425" t="str">
        <f t="shared" si="71"/>
        <v/>
      </c>
      <c r="P425" t="e">
        <f t="shared" si="72"/>
        <v>#N/A</v>
      </c>
    </row>
    <row r="426" spans="7:16" x14ac:dyDescent="0.2">
      <c r="G426" s="39" t="str">
        <f t="shared" si="64"/>
        <v/>
      </c>
      <c r="H426" s="39" t="str">
        <f t="shared" si="67"/>
        <v/>
      </c>
      <c r="I426" s="39" t="str">
        <f t="shared" si="68"/>
        <v/>
      </c>
      <c r="J426" s="39" t="str">
        <f t="shared" si="65"/>
        <v/>
      </c>
      <c r="K426" s="39" t="str">
        <f t="shared" si="69"/>
        <v/>
      </c>
      <c r="L426" s="39" t="e">
        <f t="shared" si="63"/>
        <v>#N/A</v>
      </c>
      <c r="M426" s="39" t="str">
        <f t="shared" si="70"/>
        <v/>
      </c>
      <c r="N426" s="39" t="str">
        <f t="shared" si="66"/>
        <v/>
      </c>
      <c r="O426" t="str">
        <f t="shared" si="71"/>
        <v/>
      </c>
      <c r="P426" t="e">
        <f t="shared" si="72"/>
        <v>#N/A</v>
      </c>
    </row>
    <row r="427" spans="7:16" x14ac:dyDescent="0.2">
      <c r="G427" s="39" t="str">
        <f t="shared" si="64"/>
        <v/>
      </c>
      <c r="H427" s="39" t="str">
        <f t="shared" si="67"/>
        <v/>
      </c>
      <c r="I427" s="39" t="str">
        <f t="shared" si="68"/>
        <v/>
      </c>
      <c r="J427" s="39" t="str">
        <f t="shared" si="65"/>
        <v/>
      </c>
      <c r="K427" s="39" t="str">
        <f t="shared" si="69"/>
        <v/>
      </c>
      <c r="L427" s="39" t="e">
        <f t="shared" si="63"/>
        <v>#N/A</v>
      </c>
      <c r="M427" s="39" t="str">
        <f t="shared" si="70"/>
        <v/>
      </c>
      <c r="N427" s="39" t="str">
        <f t="shared" si="66"/>
        <v/>
      </c>
      <c r="O427" t="str">
        <f t="shared" si="71"/>
        <v/>
      </c>
      <c r="P427" t="e">
        <f t="shared" si="72"/>
        <v>#N/A</v>
      </c>
    </row>
    <row r="428" spans="7:16" x14ac:dyDescent="0.2">
      <c r="G428" s="39" t="str">
        <f t="shared" si="64"/>
        <v/>
      </c>
      <c r="H428" s="39" t="str">
        <f t="shared" si="67"/>
        <v/>
      </c>
      <c r="I428" s="39" t="str">
        <f t="shared" si="68"/>
        <v/>
      </c>
      <c r="J428" s="39" t="str">
        <f t="shared" si="65"/>
        <v/>
      </c>
      <c r="K428" s="39" t="str">
        <f t="shared" si="69"/>
        <v/>
      </c>
      <c r="L428" s="39" t="e">
        <f t="shared" si="63"/>
        <v>#N/A</v>
      </c>
      <c r="M428" s="39" t="str">
        <f t="shared" si="70"/>
        <v/>
      </c>
      <c r="N428" s="39" t="str">
        <f t="shared" si="66"/>
        <v/>
      </c>
      <c r="O428" t="str">
        <f t="shared" si="71"/>
        <v/>
      </c>
      <c r="P428" t="e">
        <f t="shared" si="72"/>
        <v>#N/A</v>
      </c>
    </row>
    <row r="429" spans="7:16" x14ac:dyDescent="0.2">
      <c r="G429" s="39" t="str">
        <f t="shared" si="64"/>
        <v/>
      </c>
      <c r="H429" s="39" t="str">
        <f t="shared" si="67"/>
        <v/>
      </c>
      <c r="I429" s="39" t="str">
        <f t="shared" si="68"/>
        <v/>
      </c>
      <c r="J429" s="39" t="str">
        <f t="shared" si="65"/>
        <v/>
      </c>
      <c r="K429" s="39" t="str">
        <f t="shared" si="69"/>
        <v/>
      </c>
      <c r="L429" s="39" t="e">
        <f t="shared" si="63"/>
        <v>#N/A</v>
      </c>
      <c r="M429" s="39" t="str">
        <f t="shared" si="70"/>
        <v/>
      </c>
      <c r="N429" s="39" t="str">
        <f t="shared" si="66"/>
        <v/>
      </c>
      <c r="O429" t="str">
        <f t="shared" si="71"/>
        <v/>
      </c>
      <c r="P429" t="e">
        <f t="shared" si="72"/>
        <v>#N/A</v>
      </c>
    </row>
    <row r="430" spans="7:16" x14ac:dyDescent="0.2">
      <c r="G430" s="39" t="str">
        <f t="shared" si="64"/>
        <v/>
      </c>
      <c r="H430" s="39" t="str">
        <f t="shared" si="67"/>
        <v/>
      </c>
      <c r="I430" s="39" t="str">
        <f t="shared" si="68"/>
        <v/>
      </c>
      <c r="J430" s="39" t="str">
        <f t="shared" si="65"/>
        <v/>
      </c>
      <c r="K430" s="39" t="str">
        <f t="shared" si="69"/>
        <v/>
      </c>
      <c r="L430" s="39" t="e">
        <f t="shared" si="63"/>
        <v>#N/A</v>
      </c>
      <c r="M430" s="39" t="str">
        <f t="shared" si="70"/>
        <v/>
      </c>
      <c r="N430" s="39" t="str">
        <f t="shared" si="66"/>
        <v/>
      </c>
      <c r="O430" t="str">
        <f t="shared" si="71"/>
        <v/>
      </c>
      <c r="P430" t="e">
        <f t="shared" si="72"/>
        <v>#N/A</v>
      </c>
    </row>
    <row r="431" spans="7:16" x14ac:dyDescent="0.2">
      <c r="G431" s="39" t="str">
        <f t="shared" si="64"/>
        <v/>
      </c>
      <c r="H431" s="39" t="str">
        <f t="shared" si="67"/>
        <v/>
      </c>
      <c r="I431" s="39" t="str">
        <f t="shared" si="68"/>
        <v/>
      </c>
      <c r="J431" s="39" t="str">
        <f t="shared" si="65"/>
        <v/>
      </c>
      <c r="K431" s="39" t="str">
        <f t="shared" si="69"/>
        <v/>
      </c>
      <c r="L431" s="39" t="e">
        <f t="shared" si="63"/>
        <v>#N/A</v>
      </c>
      <c r="M431" s="39" t="str">
        <f t="shared" si="70"/>
        <v/>
      </c>
      <c r="N431" s="39" t="str">
        <f t="shared" si="66"/>
        <v/>
      </c>
      <c r="O431" t="str">
        <f t="shared" si="71"/>
        <v/>
      </c>
      <c r="P431" t="e">
        <f t="shared" si="72"/>
        <v>#N/A</v>
      </c>
    </row>
    <row r="432" spans="7:16" x14ac:dyDescent="0.2">
      <c r="G432" s="39" t="str">
        <f t="shared" si="64"/>
        <v/>
      </c>
      <c r="H432" s="39" t="str">
        <f t="shared" si="67"/>
        <v/>
      </c>
      <c r="I432" s="39" t="str">
        <f t="shared" si="68"/>
        <v/>
      </c>
      <c r="J432" s="39" t="str">
        <f t="shared" si="65"/>
        <v/>
      </c>
      <c r="K432" s="39" t="str">
        <f t="shared" si="69"/>
        <v/>
      </c>
      <c r="L432" s="39" t="e">
        <f t="shared" si="63"/>
        <v>#N/A</v>
      </c>
      <c r="M432" s="39" t="str">
        <f t="shared" si="70"/>
        <v/>
      </c>
      <c r="N432" s="39" t="str">
        <f t="shared" si="66"/>
        <v/>
      </c>
      <c r="O432" t="str">
        <f t="shared" si="71"/>
        <v/>
      </c>
      <c r="P432" t="e">
        <f t="shared" si="72"/>
        <v>#N/A</v>
      </c>
    </row>
    <row r="433" spans="7:16" x14ac:dyDescent="0.2">
      <c r="G433" s="39" t="str">
        <f t="shared" si="64"/>
        <v/>
      </c>
      <c r="H433" s="39" t="str">
        <f t="shared" si="67"/>
        <v/>
      </c>
      <c r="I433" s="39" t="str">
        <f t="shared" si="68"/>
        <v/>
      </c>
      <c r="J433" s="39" t="str">
        <f t="shared" si="65"/>
        <v/>
      </c>
      <c r="K433" s="39" t="str">
        <f t="shared" si="69"/>
        <v/>
      </c>
      <c r="L433" s="39" t="e">
        <f t="shared" si="63"/>
        <v>#N/A</v>
      </c>
      <c r="M433" s="39" t="str">
        <f t="shared" si="70"/>
        <v/>
      </c>
      <c r="N433" s="39" t="str">
        <f t="shared" si="66"/>
        <v/>
      </c>
      <c r="O433" t="str">
        <f t="shared" si="71"/>
        <v/>
      </c>
      <c r="P433" t="e">
        <f t="shared" si="72"/>
        <v>#N/A</v>
      </c>
    </row>
    <row r="434" spans="7:16" x14ac:dyDescent="0.2">
      <c r="G434" s="39" t="str">
        <f t="shared" si="64"/>
        <v/>
      </c>
      <c r="H434" s="39" t="str">
        <f t="shared" si="67"/>
        <v/>
      </c>
      <c r="I434" s="39" t="str">
        <f t="shared" si="68"/>
        <v/>
      </c>
      <c r="J434" s="39" t="str">
        <f t="shared" si="65"/>
        <v/>
      </c>
      <c r="K434" s="39" t="str">
        <f t="shared" si="69"/>
        <v/>
      </c>
      <c r="L434" s="39" t="e">
        <f t="shared" si="63"/>
        <v>#N/A</v>
      </c>
      <c r="M434" s="39" t="str">
        <f t="shared" si="70"/>
        <v/>
      </c>
      <c r="N434" s="39" t="str">
        <f t="shared" si="66"/>
        <v/>
      </c>
      <c r="O434" t="str">
        <f t="shared" si="71"/>
        <v/>
      </c>
      <c r="P434" t="e">
        <f t="shared" si="72"/>
        <v>#N/A</v>
      </c>
    </row>
    <row r="435" spans="7:16" x14ac:dyDescent="0.2">
      <c r="G435" s="39" t="str">
        <f t="shared" si="64"/>
        <v/>
      </c>
      <c r="H435" s="39" t="str">
        <f t="shared" si="67"/>
        <v/>
      </c>
      <c r="I435" s="39" t="str">
        <f t="shared" si="68"/>
        <v/>
      </c>
      <c r="J435" s="39" t="str">
        <f t="shared" si="65"/>
        <v/>
      </c>
      <c r="K435" s="39" t="str">
        <f t="shared" si="69"/>
        <v/>
      </c>
      <c r="L435" s="39" t="e">
        <f t="shared" si="63"/>
        <v>#N/A</v>
      </c>
      <c r="M435" s="39" t="str">
        <f t="shared" si="70"/>
        <v/>
      </c>
      <c r="N435" s="39" t="str">
        <f t="shared" si="66"/>
        <v/>
      </c>
      <c r="O435" t="str">
        <f t="shared" si="71"/>
        <v/>
      </c>
      <c r="P435" t="e">
        <f t="shared" si="72"/>
        <v>#N/A</v>
      </c>
    </row>
    <row r="436" spans="7:16" x14ac:dyDescent="0.2">
      <c r="G436" s="39" t="str">
        <f t="shared" si="64"/>
        <v/>
      </c>
      <c r="H436" s="39" t="str">
        <f t="shared" si="67"/>
        <v/>
      </c>
      <c r="I436" s="39" t="str">
        <f t="shared" si="68"/>
        <v/>
      </c>
      <c r="J436" s="39" t="str">
        <f t="shared" si="65"/>
        <v/>
      </c>
      <c r="K436" s="39" t="str">
        <f t="shared" si="69"/>
        <v/>
      </c>
      <c r="L436" s="39" t="e">
        <f t="shared" si="63"/>
        <v>#N/A</v>
      </c>
      <c r="M436" s="39" t="str">
        <f t="shared" si="70"/>
        <v/>
      </c>
      <c r="N436" s="39" t="str">
        <f t="shared" si="66"/>
        <v/>
      </c>
      <c r="O436" t="str">
        <f t="shared" si="71"/>
        <v/>
      </c>
      <c r="P436" t="e">
        <f t="shared" si="72"/>
        <v>#N/A</v>
      </c>
    </row>
    <row r="437" spans="7:16" x14ac:dyDescent="0.2">
      <c r="G437" s="39" t="str">
        <f t="shared" si="64"/>
        <v/>
      </c>
      <c r="H437" s="39" t="str">
        <f t="shared" si="67"/>
        <v/>
      </c>
      <c r="I437" s="39" t="str">
        <f t="shared" si="68"/>
        <v/>
      </c>
      <c r="J437" s="39" t="str">
        <f t="shared" si="65"/>
        <v/>
      </c>
      <c r="K437" s="39" t="str">
        <f t="shared" si="69"/>
        <v/>
      </c>
      <c r="L437" s="39" t="e">
        <f t="shared" si="63"/>
        <v>#N/A</v>
      </c>
      <c r="M437" s="39" t="str">
        <f t="shared" si="70"/>
        <v/>
      </c>
      <c r="N437" s="39" t="str">
        <f t="shared" si="66"/>
        <v/>
      </c>
      <c r="O437" t="str">
        <f t="shared" si="71"/>
        <v/>
      </c>
      <c r="P437" t="e">
        <f t="shared" si="72"/>
        <v>#N/A</v>
      </c>
    </row>
    <row r="438" spans="7:16" x14ac:dyDescent="0.2">
      <c r="G438" s="39" t="str">
        <f t="shared" si="64"/>
        <v/>
      </c>
      <c r="H438" s="39" t="str">
        <f t="shared" si="67"/>
        <v/>
      </c>
      <c r="I438" s="39" t="str">
        <f t="shared" si="68"/>
        <v/>
      </c>
      <c r="J438" s="39" t="str">
        <f t="shared" si="65"/>
        <v/>
      </c>
      <c r="K438" s="39" t="str">
        <f t="shared" si="69"/>
        <v/>
      </c>
      <c r="L438" s="39" t="e">
        <f t="shared" si="63"/>
        <v>#N/A</v>
      </c>
      <c r="M438" s="39" t="str">
        <f t="shared" si="70"/>
        <v/>
      </c>
      <c r="N438" s="39" t="str">
        <f t="shared" si="66"/>
        <v/>
      </c>
      <c r="O438" t="str">
        <f t="shared" si="71"/>
        <v/>
      </c>
      <c r="P438" t="e">
        <f t="shared" si="72"/>
        <v>#N/A</v>
      </c>
    </row>
    <row r="439" spans="7:16" x14ac:dyDescent="0.2">
      <c r="G439" s="39" t="str">
        <f t="shared" si="64"/>
        <v/>
      </c>
      <c r="H439" s="39" t="str">
        <f t="shared" si="67"/>
        <v/>
      </c>
      <c r="I439" s="39" t="str">
        <f t="shared" si="68"/>
        <v/>
      </c>
      <c r="J439" s="39" t="str">
        <f t="shared" si="65"/>
        <v/>
      </c>
      <c r="K439" s="39" t="str">
        <f t="shared" si="69"/>
        <v/>
      </c>
      <c r="L439" s="39" t="e">
        <f t="shared" si="63"/>
        <v>#N/A</v>
      </c>
      <c r="M439" s="39" t="str">
        <f t="shared" si="70"/>
        <v/>
      </c>
      <c r="N439" s="39" t="str">
        <f t="shared" si="66"/>
        <v/>
      </c>
      <c r="O439" t="str">
        <f t="shared" si="71"/>
        <v/>
      </c>
      <c r="P439" t="e">
        <f t="shared" si="72"/>
        <v>#N/A</v>
      </c>
    </row>
    <row r="440" spans="7:16" x14ac:dyDescent="0.2">
      <c r="G440" s="39" t="str">
        <f t="shared" si="64"/>
        <v/>
      </c>
      <c r="H440" s="39" t="str">
        <f t="shared" si="67"/>
        <v/>
      </c>
      <c r="I440" s="39" t="str">
        <f t="shared" si="68"/>
        <v/>
      </c>
      <c r="J440" s="39" t="str">
        <f t="shared" si="65"/>
        <v/>
      </c>
      <c r="K440" s="39" t="str">
        <f t="shared" si="69"/>
        <v/>
      </c>
      <c r="L440" s="39" t="e">
        <f t="shared" si="63"/>
        <v>#N/A</v>
      </c>
      <c r="M440" s="39" t="str">
        <f t="shared" si="70"/>
        <v/>
      </c>
      <c r="N440" s="39" t="str">
        <f t="shared" si="66"/>
        <v/>
      </c>
      <c r="O440" t="str">
        <f t="shared" si="71"/>
        <v/>
      </c>
      <c r="P440" t="e">
        <f t="shared" si="72"/>
        <v>#N/A</v>
      </c>
    </row>
    <row r="441" spans="7:16" x14ac:dyDescent="0.2">
      <c r="G441" s="39" t="str">
        <f t="shared" si="64"/>
        <v/>
      </c>
      <c r="H441" s="39" t="str">
        <f t="shared" si="67"/>
        <v/>
      </c>
      <c r="I441" s="39" t="str">
        <f t="shared" si="68"/>
        <v/>
      </c>
      <c r="J441" s="39" t="str">
        <f t="shared" si="65"/>
        <v/>
      </c>
      <c r="K441" s="39" t="str">
        <f t="shared" si="69"/>
        <v/>
      </c>
      <c r="L441" s="39" t="e">
        <f t="shared" si="63"/>
        <v>#N/A</v>
      </c>
      <c r="M441" s="39" t="str">
        <f t="shared" si="70"/>
        <v/>
      </c>
      <c r="N441" s="39" t="str">
        <f t="shared" si="66"/>
        <v/>
      </c>
      <c r="O441" t="str">
        <f t="shared" si="71"/>
        <v/>
      </c>
      <c r="P441" t="e">
        <f t="shared" si="72"/>
        <v>#N/A</v>
      </c>
    </row>
    <row r="442" spans="7:16" x14ac:dyDescent="0.2">
      <c r="G442" s="39" t="str">
        <f t="shared" si="64"/>
        <v/>
      </c>
      <c r="H442" s="39" t="str">
        <f t="shared" si="67"/>
        <v/>
      </c>
      <c r="I442" s="39" t="str">
        <f t="shared" si="68"/>
        <v/>
      </c>
      <c r="J442" s="39" t="str">
        <f t="shared" si="65"/>
        <v/>
      </c>
      <c r="K442" s="39" t="str">
        <f t="shared" si="69"/>
        <v/>
      </c>
      <c r="L442" s="39" t="e">
        <f t="shared" si="63"/>
        <v>#N/A</v>
      </c>
      <c r="M442" s="39" t="str">
        <f t="shared" si="70"/>
        <v/>
      </c>
      <c r="N442" s="39" t="str">
        <f t="shared" si="66"/>
        <v/>
      </c>
      <c r="O442" t="str">
        <f t="shared" si="71"/>
        <v/>
      </c>
      <c r="P442" t="e">
        <f t="shared" si="72"/>
        <v>#N/A</v>
      </c>
    </row>
    <row r="443" spans="7:16" x14ac:dyDescent="0.2">
      <c r="G443" s="39" t="str">
        <f t="shared" si="64"/>
        <v/>
      </c>
      <c r="H443" s="39" t="str">
        <f t="shared" si="67"/>
        <v/>
      </c>
      <c r="I443" s="39" t="str">
        <f t="shared" si="68"/>
        <v/>
      </c>
      <c r="J443" s="39" t="str">
        <f t="shared" si="65"/>
        <v/>
      </c>
      <c r="K443" s="39" t="str">
        <f t="shared" si="69"/>
        <v/>
      </c>
      <c r="L443" s="39" t="e">
        <f t="shared" si="63"/>
        <v>#N/A</v>
      </c>
      <c r="M443" s="39" t="str">
        <f t="shared" si="70"/>
        <v/>
      </c>
      <c r="N443" s="39" t="str">
        <f t="shared" si="66"/>
        <v/>
      </c>
      <c r="O443" t="str">
        <f t="shared" si="71"/>
        <v/>
      </c>
      <c r="P443" t="e">
        <f t="shared" si="72"/>
        <v>#N/A</v>
      </c>
    </row>
    <row r="444" spans="7:16" x14ac:dyDescent="0.2">
      <c r="G444" s="39" t="str">
        <f t="shared" si="64"/>
        <v/>
      </c>
      <c r="H444" s="39" t="str">
        <f t="shared" si="67"/>
        <v/>
      </c>
      <c r="I444" s="39" t="str">
        <f t="shared" si="68"/>
        <v/>
      </c>
      <c r="J444" s="39" t="str">
        <f t="shared" si="65"/>
        <v/>
      </c>
      <c r="K444" s="39" t="str">
        <f t="shared" si="69"/>
        <v/>
      </c>
      <c r="L444" s="39" t="e">
        <f t="shared" si="63"/>
        <v>#N/A</v>
      </c>
      <c r="M444" s="39" t="str">
        <f t="shared" si="70"/>
        <v/>
      </c>
      <c r="N444" s="39" t="str">
        <f t="shared" si="66"/>
        <v/>
      </c>
      <c r="O444" t="str">
        <f t="shared" si="71"/>
        <v/>
      </c>
      <c r="P444" t="e">
        <f t="shared" si="72"/>
        <v>#N/A</v>
      </c>
    </row>
    <row r="445" spans="7:16" x14ac:dyDescent="0.2">
      <c r="G445" s="39" t="str">
        <f t="shared" si="64"/>
        <v/>
      </c>
      <c r="H445" s="39" t="str">
        <f t="shared" si="67"/>
        <v/>
      </c>
      <c r="I445" s="39" t="str">
        <f t="shared" si="68"/>
        <v/>
      </c>
      <c r="J445" s="39" t="str">
        <f t="shared" si="65"/>
        <v/>
      </c>
      <c r="K445" s="39" t="str">
        <f t="shared" si="69"/>
        <v/>
      </c>
      <c r="L445" s="39" t="e">
        <f t="shared" si="63"/>
        <v>#N/A</v>
      </c>
      <c r="M445" s="39" t="str">
        <f t="shared" si="70"/>
        <v/>
      </c>
      <c r="N445" s="39" t="str">
        <f t="shared" si="66"/>
        <v/>
      </c>
      <c r="O445" t="str">
        <f t="shared" si="71"/>
        <v/>
      </c>
      <c r="P445" t="e">
        <f t="shared" si="72"/>
        <v>#N/A</v>
      </c>
    </row>
    <row r="446" spans="7:16" x14ac:dyDescent="0.2">
      <c r="G446" s="39" t="str">
        <f t="shared" si="64"/>
        <v/>
      </c>
      <c r="H446" s="39" t="str">
        <f t="shared" si="67"/>
        <v/>
      </c>
      <c r="I446" s="39" t="str">
        <f t="shared" si="68"/>
        <v/>
      </c>
      <c r="J446" s="39" t="str">
        <f t="shared" si="65"/>
        <v/>
      </c>
      <c r="K446" s="39" t="str">
        <f t="shared" si="69"/>
        <v/>
      </c>
      <c r="L446" s="39" t="e">
        <f t="shared" si="63"/>
        <v>#N/A</v>
      </c>
      <c r="M446" s="39" t="str">
        <f t="shared" si="70"/>
        <v/>
      </c>
      <c r="N446" s="39" t="str">
        <f t="shared" si="66"/>
        <v/>
      </c>
      <c r="O446" t="str">
        <f t="shared" si="71"/>
        <v/>
      </c>
      <c r="P446" t="e">
        <f t="shared" si="72"/>
        <v>#N/A</v>
      </c>
    </row>
    <row r="447" spans="7:16" x14ac:dyDescent="0.2">
      <c r="G447" s="39" t="str">
        <f t="shared" si="64"/>
        <v/>
      </c>
      <c r="H447" s="39" t="str">
        <f t="shared" si="67"/>
        <v/>
      </c>
      <c r="I447" s="39" t="str">
        <f t="shared" si="68"/>
        <v/>
      </c>
      <c r="J447" s="39" t="str">
        <f t="shared" si="65"/>
        <v/>
      </c>
      <c r="K447" s="39" t="str">
        <f t="shared" si="69"/>
        <v/>
      </c>
      <c r="L447" s="39" t="e">
        <f t="shared" si="63"/>
        <v>#N/A</v>
      </c>
      <c r="M447" s="39" t="str">
        <f t="shared" si="70"/>
        <v/>
      </c>
      <c r="N447" s="39" t="str">
        <f t="shared" si="66"/>
        <v/>
      </c>
      <c r="O447" t="str">
        <f t="shared" si="71"/>
        <v/>
      </c>
      <c r="P447" t="e">
        <f t="shared" si="72"/>
        <v>#N/A</v>
      </c>
    </row>
    <row r="448" spans="7:16" x14ac:dyDescent="0.2">
      <c r="G448" s="39" t="str">
        <f t="shared" si="64"/>
        <v/>
      </c>
      <c r="H448" s="39" t="str">
        <f t="shared" si="67"/>
        <v/>
      </c>
      <c r="I448" s="39" t="str">
        <f t="shared" si="68"/>
        <v/>
      </c>
      <c r="J448" s="39" t="str">
        <f t="shared" si="65"/>
        <v/>
      </c>
      <c r="K448" s="39" t="str">
        <f t="shared" si="69"/>
        <v/>
      </c>
      <c r="L448" s="39" t="e">
        <f t="shared" si="63"/>
        <v>#N/A</v>
      </c>
      <c r="M448" s="39" t="str">
        <f t="shared" si="70"/>
        <v/>
      </c>
      <c r="N448" s="39" t="str">
        <f t="shared" si="66"/>
        <v/>
      </c>
      <c r="O448" t="str">
        <f t="shared" si="71"/>
        <v/>
      </c>
      <c r="P448" t="e">
        <f t="shared" si="72"/>
        <v>#N/A</v>
      </c>
    </row>
    <row r="449" spans="7:16" x14ac:dyDescent="0.2">
      <c r="G449" s="39" t="str">
        <f t="shared" si="64"/>
        <v/>
      </c>
      <c r="H449" s="39" t="str">
        <f t="shared" si="67"/>
        <v/>
      </c>
      <c r="I449" s="39" t="str">
        <f t="shared" si="68"/>
        <v/>
      </c>
      <c r="J449" s="39" t="str">
        <f t="shared" si="65"/>
        <v/>
      </c>
      <c r="K449" s="39" t="str">
        <f t="shared" si="69"/>
        <v/>
      </c>
      <c r="L449" s="39" t="e">
        <f t="shared" si="63"/>
        <v>#N/A</v>
      </c>
      <c r="M449" s="39" t="str">
        <f t="shared" si="70"/>
        <v/>
      </c>
      <c r="N449" s="39" t="str">
        <f t="shared" si="66"/>
        <v/>
      </c>
      <c r="O449" t="str">
        <f t="shared" si="71"/>
        <v/>
      </c>
      <c r="P449" t="e">
        <f t="shared" si="72"/>
        <v>#N/A</v>
      </c>
    </row>
    <row r="450" spans="7:16" x14ac:dyDescent="0.2">
      <c r="G450" s="39" t="str">
        <f t="shared" si="64"/>
        <v/>
      </c>
      <c r="H450" s="39" t="str">
        <f t="shared" si="67"/>
        <v/>
      </c>
      <c r="I450" s="39" t="str">
        <f t="shared" si="68"/>
        <v/>
      </c>
      <c r="J450" s="39" t="str">
        <f t="shared" si="65"/>
        <v/>
      </c>
      <c r="K450" s="39" t="str">
        <f t="shared" si="69"/>
        <v/>
      </c>
      <c r="L450" s="39" t="e">
        <f t="shared" si="63"/>
        <v>#N/A</v>
      </c>
      <c r="M450" s="39" t="str">
        <f t="shared" si="70"/>
        <v/>
      </c>
      <c r="N450" s="39" t="str">
        <f t="shared" si="66"/>
        <v/>
      </c>
      <c r="O450" t="str">
        <f t="shared" si="71"/>
        <v/>
      </c>
      <c r="P450" t="e">
        <f t="shared" si="72"/>
        <v>#N/A</v>
      </c>
    </row>
    <row r="451" spans="7:16" x14ac:dyDescent="0.2">
      <c r="G451" s="39" t="str">
        <f t="shared" si="64"/>
        <v/>
      </c>
      <c r="H451" s="39" t="str">
        <f t="shared" si="67"/>
        <v/>
      </c>
      <c r="I451" s="39" t="str">
        <f t="shared" si="68"/>
        <v/>
      </c>
      <c r="J451" s="39" t="str">
        <f t="shared" si="65"/>
        <v/>
      </c>
      <c r="K451" s="39" t="str">
        <f t="shared" si="69"/>
        <v/>
      </c>
      <c r="L451" s="39" t="e">
        <f t="shared" si="63"/>
        <v>#N/A</v>
      </c>
      <c r="M451" s="39" t="str">
        <f t="shared" si="70"/>
        <v/>
      </c>
      <c r="N451" s="39" t="str">
        <f t="shared" si="66"/>
        <v/>
      </c>
      <c r="O451" t="str">
        <f t="shared" si="71"/>
        <v/>
      </c>
      <c r="P451" t="e">
        <f t="shared" si="72"/>
        <v>#N/A</v>
      </c>
    </row>
    <row r="452" spans="7:16" x14ac:dyDescent="0.2">
      <c r="G452" s="39" t="str">
        <f t="shared" si="64"/>
        <v/>
      </c>
      <c r="H452" s="39" t="str">
        <f t="shared" si="67"/>
        <v/>
      </c>
      <c r="I452" s="39" t="str">
        <f t="shared" si="68"/>
        <v/>
      </c>
      <c r="J452" s="39" t="str">
        <f t="shared" si="65"/>
        <v/>
      </c>
      <c r="K452" s="39" t="str">
        <f t="shared" si="69"/>
        <v/>
      </c>
      <c r="L452" s="39" t="e">
        <f t="shared" ref="L452:L515" si="73">VLOOKUP(K452,$A$2:$B$89,2,FALSE)</f>
        <v>#N/A</v>
      </c>
      <c r="M452" s="39" t="str">
        <f t="shared" si="70"/>
        <v/>
      </c>
      <c r="N452" s="39" t="str">
        <f t="shared" si="66"/>
        <v/>
      </c>
      <c r="O452" t="str">
        <f t="shared" si="71"/>
        <v/>
      </c>
      <c r="P452" t="e">
        <f t="shared" si="72"/>
        <v>#N/A</v>
      </c>
    </row>
    <row r="453" spans="7:16" x14ac:dyDescent="0.2">
      <c r="G453" s="39" t="str">
        <f t="shared" ref="G453:G516" si="74">LEFT(F453,2)</f>
        <v/>
      </c>
      <c r="H453" s="39" t="str">
        <f t="shared" si="67"/>
        <v/>
      </c>
      <c r="I453" s="39" t="str">
        <f t="shared" si="68"/>
        <v/>
      </c>
      <c r="J453" s="39" t="str">
        <f t="shared" ref="J453:J516" si="75">LEFT(I453,1)</f>
        <v/>
      </c>
      <c r="K453" s="39" t="str">
        <f t="shared" si="69"/>
        <v/>
      </c>
      <c r="L453" s="39" t="e">
        <f t="shared" si="73"/>
        <v>#N/A</v>
      </c>
      <c r="M453" s="39" t="str">
        <f t="shared" si="70"/>
        <v/>
      </c>
      <c r="N453" s="39" t="str">
        <f t="shared" ref="N453:N516" si="76">IF(M453="Z",0,M453)</f>
        <v/>
      </c>
      <c r="O453" t="str">
        <f t="shared" si="71"/>
        <v/>
      </c>
      <c r="P453" t="e">
        <f t="shared" si="72"/>
        <v>#N/A</v>
      </c>
    </row>
    <row r="454" spans="7:16" x14ac:dyDescent="0.2">
      <c r="G454" s="39" t="str">
        <f t="shared" si="74"/>
        <v/>
      </c>
      <c r="H454" s="39" t="str">
        <f t="shared" si="67"/>
        <v/>
      </c>
      <c r="I454" s="39" t="str">
        <f t="shared" si="68"/>
        <v/>
      </c>
      <c r="J454" s="39" t="str">
        <f t="shared" si="75"/>
        <v/>
      </c>
      <c r="K454" s="39" t="str">
        <f t="shared" si="69"/>
        <v/>
      </c>
      <c r="L454" s="39" t="e">
        <f t="shared" si="73"/>
        <v>#N/A</v>
      </c>
      <c r="M454" s="39" t="str">
        <f t="shared" si="70"/>
        <v/>
      </c>
      <c r="N454" s="39" t="str">
        <f t="shared" si="76"/>
        <v/>
      </c>
      <c r="O454" t="str">
        <f t="shared" si="71"/>
        <v/>
      </c>
      <c r="P454" t="e">
        <f t="shared" si="72"/>
        <v>#N/A</v>
      </c>
    </row>
    <row r="455" spans="7:16" x14ac:dyDescent="0.2">
      <c r="G455" s="39" t="str">
        <f t="shared" si="74"/>
        <v/>
      </c>
      <c r="H455" s="39" t="str">
        <f t="shared" si="67"/>
        <v/>
      </c>
      <c r="I455" s="39" t="str">
        <f t="shared" si="68"/>
        <v/>
      </c>
      <c r="J455" s="39" t="str">
        <f t="shared" si="75"/>
        <v/>
      </c>
      <c r="K455" s="39" t="str">
        <f t="shared" si="69"/>
        <v/>
      </c>
      <c r="L455" s="39" t="e">
        <f t="shared" si="73"/>
        <v>#N/A</v>
      </c>
      <c r="M455" s="39" t="str">
        <f t="shared" si="70"/>
        <v/>
      </c>
      <c r="N455" s="39" t="str">
        <f t="shared" si="76"/>
        <v/>
      </c>
      <c r="O455" t="str">
        <f t="shared" si="71"/>
        <v/>
      </c>
      <c r="P455" t="e">
        <f t="shared" si="72"/>
        <v>#N/A</v>
      </c>
    </row>
    <row r="456" spans="7:16" x14ac:dyDescent="0.2">
      <c r="G456" s="39" t="str">
        <f t="shared" si="74"/>
        <v/>
      </c>
      <c r="H456" s="39" t="str">
        <f t="shared" si="67"/>
        <v/>
      </c>
      <c r="I456" s="39" t="str">
        <f t="shared" si="68"/>
        <v/>
      </c>
      <c r="J456" s="39" t="str">
        <f t="shared" si="75"/>
        <v/>
      </c>
      <c r="K456" s="39" t="str">
        <f t="shared" si="69"/>
        <v/>
      </c>
      <c r="L456" s="39" t="e">
        <f t="shared" si="73"/>
        <v>#N/A</v>
      </c>
      <c r="M456" s="39" t="str">
        <f t="shared" si="70"/>
        <v/>
      </c>
      <c r="N456" s="39" t="str">
        <f t="shared" si="76"/>
        <v/>
      </c>
      <c r="O456" t="str">
        <f t="shared" si="71"/>
        <v/>
      </c>
      <c r="P456" t="e">
        <f t="shared" si="72"/>
        <v>#N/A</v>
      </c>
    </row>
    <row r="457" spans="7:16" x14ac:dyDescent="0.2">
      <c r="G457" s="39" t="str">
        <f t="shared" si="74"/>
        <v/>
      </c>
      <c r="H457" s="39" t="str">
        <f t="shared" ref="H457:H520" si="77">LEFT(F457,3)</f>
        <v/>
      </c>
      <c r="I457" s="39" t="str">
        <f t="shared" ref="I457:I520" si="78">IF(M457="Z",H457,G457)</f>
        <v/>
      </c>
      <c r="J457" s="39" t="str">
        <f t="shared" si="75"/>
        <v/>
      </c>
      <c r="K457" s="39" t="str">
        <f t="shared" ref="K457:K520" si="79">IF(J457="R",J457,(IF(I457="P",J457,IF(J457="E",J457,I457))))</f>
        <v/>
      </c>
      <c r="L457" s="39" t="e">
        <f t="shared" si="73"/>
        <v>#N/A</v>
      </c>
      <c r="M457" s="39" t="str">
        <f t="shared" ref="M457:M520" si="80">RIGHT(H457,1)</f>
        <v/>
      </c>
      <c r="N457" s="39" t="str">
        <f t="shared" si="76"/>
        <v/>
      </c>
      <c r="O457" t="str">
        <f t="shared" ref="O457:O520" si="81">RIGHT(F457,4)</f>
        <v/>
      </c>
      <c r="P457" t="e">
        <f t="shared" ref="P457:P520" si="82">L457&amp;N457&amp;O457</f>
        <v>#N/A</v>
      </c>
    </row>
    <row r="458" spans="7:16" x14ac:dyDescent="0.2">
      <c r="G458" s="39" t="str">
        <f t="shared" si="74"/>
        <v/>
      </c>
      <c r="H458" s="39" t="str">
        <f t="shared" si="77"/>
        <v/>
      </c>
      <c r="I458" s="39" t="str">
        <f t="shared" si="78"/>
        <v/>
      </c>
      <c r="J458" s="39" t="str">
        <f t="shared" si="75"/>
        <v/>
      </c>
      <c r="K458" s="39" t="str">
        <f t="shared" si="79"/>
        <v/>
      </c>
      <c r="L458" s="39" t="e">
        <f t="shared" si="73"/>
        <v>#N/A</v>
      </c>
      <c r="M458" s="39" t="str">
        <f t="shared" si="80"/>
        <v/>
      </c>
      <c r="N458" s="39" t="str">
        <f t="shared" si="76"/>
        <v/>
      </c>
      <c r="O458" t="str">
        <f t="shared" si="81"/>
        <v/>
      </c>
      <c r="P458" t="e">
        <f t="shared" si="82"/>
        <v>#N/A</v>
      </c>
    </row>
    <row r="459" spans="7:16" x14ac:dyDescent="0.2">
      <c r="G459" s="39" t="str">
        <f t="shared" si="74"/>
        <v/>
      </c>
      <c r="H459" s="39" t="str">
        <f t="shared" si="77"/>
        <v/>
      </c>
      <c r="I459" s="39" t="str">
        <f t="shared" si="78"/>
        <v/>
      </c>
      <c r="J459" s="39" t="str">
        <f t="shared" si="75"/>
        <v/>
      </c>
      <c r="K459" s="39" t="str">
        <f t="shared" si="79"/>
        <v/>
      </c>
      <c r="L459" s="39" t="e">
        <f t="shared" si="73"/>
        <v>#N/A</v>
      </c>
      <c r="M459" s="39" t="str">
        <f t="shared" si="80"/>
        <v/>
      </c>
      <c r="N459" s="39" t="str">
        <f t="shared" si="76"/>
        <v/>
      </c>
      <c r="O459" t="str">
        <f t="shared" si="81"/>
        <v/>
      </c>
      <c r="P459" t="e">
        <f t="shared" si="82"/>
        <v>#N/A</v>
      </c>
    </row>
    <row r="460" spans="7:16" x14ac:dyDescent="0.2">
      <c r="G460" s="39" t="str">
        <f t="shared" si="74"/>
        <v/>
      </c>
      <c r="H460" s="39" t="str">
        <f t="shared" si="77"/>
        <v/>
      </c>
      <c r="I460" s="39" t="str">
        <f t="shared" si="78"/>
        <v/>
      </c>
      <c r="J460" s="39" t="str">
        <f t="shared" si="75"/>
        <v/>
      </c>
      <c r="K460" s="39" t="str">
        <f t="shared" si="79"/>
        <v/>
      </c>
      <c r="L460" s="39" t="e">
        <f t="shared" si="73"/>
        <v>#N/A</v>
      </c>
      <c r="M460" s="39" t="str">
        <f t="shared" si="80"/>
        <v/>
      </c>
      <c r="N460" s="39" t="str">
        <f t="shared" si="76"/>
        <v/>
      </c>
      <c r="O460" t="str">
        <f t="shared" si="81"/>
        <v/>
      </c>
      <c r="P460" t="e">
        <f t="shared" si="82"/>
        <v>#N/A</v>
      </c>
    </row>
    <row r="461" spans="7:16" x14ac:dyDescent="0.2">
      <c r="G461" s="39" t="str">
        <f t="shared" si="74"/>
        <v/>
      </c>
      <c r="H461" s="39" t="str">
        <f t="shared" si="77"/>
        <v/>
      </c>
      <c r="I461" s="39" t="str">
        <f t="shared" si="78"/>
        <v/>
      </c>
      <c r="J461" s="39" t="str">
        <f t="shared" si="75"/>
        <v/>
      </c>
      <c r="K461" s="39" t="str">
        <f t="shared" si="79"/>
        <v/>
      </c>
      <c r="L461" s="39" t="e">
        <f t="shared" si="73"/>
        <v>#N/A</v>
      </c>
      <c r="M461" s="39" t="str">
        <f t="shared" si="80"/>
        <v/>
      </c>
      <c r="N461" s="39" t="str">
        <f t="shared" si="76"/>
        <v/>
      </c>
      <c r="O461" t="str">
        <f t="shared" si="81"/>
        <v/>
      </c>
      <c r="P461" t="e">
        <f t="shared" si="82"/>
        <v>#N/A</v>
      </c>
    </row>
    <row r="462" spans="7:16" x14ac:dyDescent="0.2">
      <c r="G462" s="39" t="str">
        <f t="shared" si="74"/>
        <v/>
      </c>
      <c r="H462" s="39" t="str">
        <f t="shared" si="77"/>
        <v/>
      </c>
      <c r="I462" s="39" t="str">
        <f t="shared" si="78"/>
        <v/>
      </c>
      <c r="J462" s="39" t="str">
        <f t="shared" si="75"/>
        <v/>
      </c>
      <c r="K462" s="39" t="str">
        <f t="shared" si="79"/>
        <v/>
      </c>
      <c r="L462" s="39" t="e">
        <f t="shared" si="73"/>
        <v>#N/A</v>
      </c>
      <c r="M462" s="39" t="str">
        <f t="shared" si="80"/>
        <v/>
      </c>
      <c r="N462" s="39" t="str">
        <f t="shared" si="76"/>
        <v/>
      </c>
      <c r="O462" t="str">
        <f t="shared" si="81"/>
        <v/>
      </c>
      <c r="P462" t="e">
        <f t="shared" si="82"/>
        <v>#N/A</v>
      </c>
    </row>
    <row r="463" spans="7:16" x14ac:dyDescent="0.2">
      <c r="G463" s="39" t="str">
        <f t="shared" si="74"/>
        <v/>
      </c>
      <c r="H463" s="39" t="str">
        <f t="shared" si="77"/>
        <v/>
      </c>
      <c r="I463" s="39" t="str">
        <f t="shared" si="78"/>
        <v/>
      </c>
      <c r="J463" s="39" t="str">
        <f t="shared" si="75"/>
        <v/>
      </c>
      <c r="K463" s="39" t="str">
        <f t="shared" si="79"/>
        <v/>
      </c>
      <c r="L463" s="39" t="e">
        <f t="shared" si="73"/>
        <v>#N/A</v>
      </c>
      <c r="M463" s="39" t="str">
        <f t="shared" si="80"/>
        <v/>
      </c>
      <c r="N463" s="39" t="str">
        <f t="shared" si="76"/>
        <v/>
      </c>
      <c r="O463" t="str">
        <f t="shared" si="81"/>
        <v/>
      </c>
      <c r="P463" t="e">
        <f t="shared" si="82"/>
        <v>#N/A</v>
      </c>
    </row>
    <row r="464" spans="7:16" x14ac:dyDescent="0.2">
      <c r="G464" s="39" t="str">
        <f t="shared" si="74"/>
        <v/>
      </c>
      <c r="H464" s="39" t="str">
        <f t="shared" si="77"/>
        <v/>
      </c>
      <c r="I464" s="39" t="str">
        <f t="shared" si="78"/>
        <v/>
      </c>
      <c r="J464" s="39" t="str">
        <f t="shared" si="75"/>
        <v/>
      </c>
      <c r="K464" s="39" t="str">
        <f t="shared" si="79"/>
        <v/>
      </c>
      <c r="L464" s="39" t="e">
        <f t="shared" si="73"/>
        <v>#N/A</v>
      </c>
      <c r="M464" s="39" t="str">
        <f t="shared" si="80"/>
        <v/>
      </c>
      <c r="N464" s="39" t="str">
        <f t="shared" si="76"/>
        <v/>
      </c>
      <c r="O464" t="str">
        <f t="shared" si="81"/>
        <v/>
      </c>
      <c r="P464" t="e">
        <f t="shared" si="82"/>
        <v>#N/A</v>
      </c>
    </row>
    <row r="465" spans="7:16" x14ac:dyDescent="0.2">
      <c r="G465" s="39" t="str">
        <f t="shared" si="74"/>
        <v/>
      </c>
      <c r="H465" s="39" t="str">
        <f t="shared" si="77"/>
        <v/>
      </c>
      <c r="I465" s="39" t="str">
        <f t="shared" si="78"/>
        <v/>
      </c>
      <c r="J465" s="39" t="str">
        <f t="shared" si="75"/>
        <v/>
      </c>
      <c r="K465" s="39" t="str">
        <f t="shared" si="79"/>
        <v/>
      </c>
      <c r="L465" s="39" t="e">
        <f t="shared" si="73"/>
        <v>#N/A</v>
      </c>
      <c r="M465" s="39" t="str">
        <f t="shared" si="80"/>
        <v/>
      </c>
      <c r="N465" s="39" t="str">
        <f t="shared" si="76"/>
        <v/>
      </c>
      <c r="O465" t="str">
        <f t="shared" si="81"/>
        <v/>
      </c>
      <c r="P465" t="e">
        <f t="shared" si="82"/>
        <v>#N/A</v>
      </c>
    </row>
    <row r="466" spans="7:16" x14ac:dyDescent="0.2">
      <c r="G466" s="39" t="str">
        <f t="shared" si="74"/>
        <v/>
      </c>
      <c r="H466" s="39" t="str">
        <f t="shared" si="77"/>
        <v/>
      </c>
      <c r="I466" s="39" t="str">
        <f t="shared" si="78"/>
        <v/>
      </c>
      <c r="J466" s="39" t="str">
        <f t="shared" si="75"/>
        <v/>
      </c>
      <c r="K466" s="39" t="str">
        <f t="shared" si="79"/>
        <v/>
      </c>
      <c r="L466" s="39" t="e">
        <f t="shared" si="73"/>
        <v>#N/A</v>
      </c>
      <c r="M466" s="39" t="str">
        <f t="shared" si="80"/>
        <v/>
      </c>
      <c r="N466" s="39" t="str">
        <f t="shared" si="76"/>
        <v/>
      </c>
      <c r="O466" t="str">
        <f t="shared" si="81"/>
        <v/>
      </c>
      <c r="P466" t="e">
        <f t="shared" si="82"/>
        <v>#N/A</v>
      </c>
    </row>
    <row r="467" spans="7:16" x14ac:dyDescent="0.2">
      <c r="G467" s="39" t="str">
        <f t="shared" si="74"/>
        <v/>
      </c>
      <c r="H467" s="39" t="str">
        <f t="shared" si="77"/>
        <v/>
      </c>
      <c r="I467" s="39" t="str">
        <f t="shared" si="78"/>
        <v/>
      </c>
      <c r="J467" s="39" t="str">
        <f t="shared" si="75"/>
        <v/>
      </c>
      <c r="K467" s="39" t="str">
        <f t="shared" si="79"/>
        <v/>
      </c>
      <c r="L467" s="39" t="e">
        <f t="shared" si="73"/>
        <v>#N/A</v>
      </c>
      <c r="M467" s="39" t="str">
        <f t="shared" si="80"/>
        <v/>
      </c>
      <c r="N467" s="39" t="str">
        <f t="shared" si="76"/>
        <v/>
      </c>
      <c r="O467" t="str">
        <f t="shared" si="81"/>
        <v/>
      </c>
      <c r="P467" t="e">
        <f t="shared" si="82"/>
        <v>#N/A</v>
      </c>
    </row>
    <row r="468" spans="7:16" x14ac:dyDescent="0.2">
      <c r="G468" s="39" t="str">
        <f t="shared" si="74"/>
        <v/>
      </c>
      <c r="H468" s="39" t="str">
        <f t="shared" si="77"/>
        <v/>
      </c>
      <c r="I468" s="39" t="str">
        <f t="shared" si="78"/>
        <v/>
      </c>
      <c r="J468" s="39" t="str">
        <f t="shared" si="75"/>
        <v/>
      </c>
      <c r="K468" s="39" t="str">
        <f t="shared" si="79"/>
        <v/>
      </c>
      <c r="L468" s="39" t="e">
        <f t="shared" si="73"/>
        <v>#N/A</v>
      </c>
      <c r="M468" s="39" t="str">
        <f t="shared" si="80"/>
        <v/>
      </c>
      <c r="N468" s="39" t="str">
        <f t="shared" si="76"/>
        <v/>
      </c>
      <c r="O468" t="str">
        <f t="shared" si="81"/>
        <v/>
      </c>
      <c r="P468" t="e">
        <f t="shared" si="82"/>
        <v>#N/A</v>
      </c>
    </row>
    <row r="469" spans="7:16" x14ac:dyDescent="0.2">
      <c r="G469" s="39" t="str">
        <f t="shared" si="74"/>
        <v/>
      </c>
      <c r="H469" s="39" t="str">
        <f t="shared" si="77"/>
        <v/>
      </c>
      <c r="I469" s="39" t="str">
        <f t="shared" si="78"/>
        <v/>
      </c>
      <c r="J469" s="39" t="str">
        <f t="shared" si="75"/>
        <v/>
      </c>
      <c r="K469" s="39" t="str">
        <f t="shared" si="79"/>
        <v/>
      </c>
      <c r="L469" s="39" t="e">
        <f t="shared" si="73"/>
        <v>#N/A</v>
      </c>
      <c r="M469" s="39" t="str">
        <f t="shared" si="80"/>
        <v/>
      </c>
      <c r="N469" s="39" t="str">
        <f t="shared" si="76"/>
        <v/>
      </c>
      <c r="O469" t="str">
        <f t="shared" si="81"/>
        <v/>
      </c>
      <c r="P469" t="e">
        <f t="shared" si="82"/>
        <v>#N/A</v>
      </c>
    </row>
    <row r="470" spans="7:16" x14ac:dyDescent="0.2">
      <c r="G470" s="39" t="str">
        <f t="shared" si="74"/>
        <v/>
      </c>
      <c r="H470" s="39" t="str">
        <f t="shared" si="77"/>
        <v/>
      </c>
      <c r="I470" s="39" t="str">
        <f t="shared" si="78"/>
        <v/>
      </c>
      <c r="J470" s="39" t="str">
        <f t="shared" si="75"/>
        <v/>
      </c>
      <c r="K470" s="39" t="str">
        <f t="shared" si="79"/>
        <v/>
      </c>
      <c r="L470" s="39" t="e">
        <f t="shared" si="73"/>
        <v>#N/A</v>
      </c>
      <c r="M470" s="39" t="str">
        <f t="shared" si="80"/>
        <v/>
      </c>
      <c r="N470" s="39" t="str">
        <f t="shared" si="76"/>
        <v/>
      </c>
      <c r="O470" t="str">
        <f t="shared" si="81"/>
        <v/>
      </c>
      <c r="P470" t="e">
        <f t="shared" si="82"/>
        <v>#N/A</v>
      </c>
    </row>
    <row r="471" spans="7:16" x14ac:dyDescent="0.2">
      <c r="G471" s="39" t="str">
        <f t="shared" si="74"/>
        <v/>
      </c>
      <c r="H471" s="39" t="str">
        <f t="shared" si="77"/>
        <v/>
      </c>
      <c r="I471" s="39" t="str">
        <f t="shared" si="78"/>
        <v/>
      </c>
      <c r="J471" s="39" t="str">
        <f t="shared" si="75"/>
        <v/>
      </c>
      <c r="K471" s="39" t="str">
        <f t="shared" si="79"/>
        <v/>
      </c>
      <c r="L471" s="39" t="e">
        <f t="shared" si="73"/>
        <v>#N/A</v>
      </c>
      <c r="M471" s="39" t="str">
        <f t="shared" si="80"/>
        <v/>
      </c>
      <c r="N471" s="39" t="str">
        <f t="shared" si="76"/>
        <v/>
      </c>
      <c r="O471" t="str">
        <f t="shared" si="81"/>
        <v/>
      </c>
      <c r="P471" t="e">
        <f t="shared" si="82"/>
        <v>#N/A</v>
      </c>
    </row>
    <row r="472" spans="7:16" x14ac:dyDescent="0.2">
      <c r="G472" s="39" t="str">
        <f t="shared" si="74"/>
        <v/>
      </c>
      <c r="H472" s="39" t="str">
        <f t="shared" si="77"/>
        <v/>
      </c>
      <c r="I472" s="39" t="str">
        <f t="shared" si="78"/>
        <v/>
      </c>
      <c r="J472" s="39" t="str">
        <f t="shared" si="75"/>
        <v/>
      </c>
      <c r="K472" s="39" t="str">
        <f t="shared" si="79"/>
        <v/>
      </c>
      <c r="L472" s="39" t="e">
        <f t="shared" si="73"/>
        <v>#N/A</v>
      </c>
      <c r="M472" s="39" t="str">
        <f t="shared" si="80"/>
        <v/>
      </c>
      <c r="N472" s="39" t="str">
        <f t="shared" si="76"/>
        <v/>
      </c>
      <c r="O472" t="str">
        <f t="shared" si="81"/>
        <v/>
      </c>
      <c r="P472" t="e">
        <f t="shared" si="82"/>
        <v>#N/A</v>
      </c>
    </row>
    <row r="473" spans="7:16" x14ac:dyDescent="0.2">
      <c r="G473" s="39" t="str">
        <f t="shared" si="74"/>
        <v/>
      </c>
      <c r="H473" s="39" t="str">
        <f t="shared" si="77"/>
        <v/>
      </c>
      <c r="I473" s="39" t="str">
        <f t="shared" si="78"/>
        <v/>
      </c>
      <c r="J473" s="39" t="str">
        <f t="shared" si="75"/>
        <v/>
      </c>
      <c r="K473" s="39" t="str">
        <f t="shared" si="79"/>
        <v/>
      </c>
      <c r="L473" s="39" t="e">
        <f t="shared" si="73"/>
        <v>#N/A</v>
      </c>
      <c r="M473" s="39" t="str">
        <f t="shared" si="80"/>
        <v/>
      </c>
      <c r="N473" s="39" t="str">
        <f t="shared" si="76"/>
        <v/>
      </c>
      <c r="O473" t="str">
        <f t="shared" si="81"/>
        <v/>
      </c>
      <c r="P473" t="e">
        <f t="shared" si="82"/>
        <v>#N/A</v>
      </c>
    </row>
    <row r="474" spans="7:16" x14ac:dyDescent="0.2">
      <c r="G474" s="39" t="str">
        <f t="shared" si="74"/>
        <v/>
      </c>
      <c r="H474" s="39" t="str">
        <f t="shared" si="77"/>
        <v/>
      </c>
      <c r="I474" s="39" t="str">
        <f t="shared" si="78"/>
        <v/>
      </c>
      <c r="J474" s="39" t="str">
        <f t="shared" si="75"/>
        <v/>
      </c>
      <c r="K474" s="39" t="str">
        <f t="shared" si="79"/>
        <v/>
      </c>
      <c r="L474" s="39" t="e">
        <f t="shared" si="73"/>
        <v>#N/A</v>
      </c>
      <c r="M474" s="39" t="str">
        <f t="shared" si="80"/>
        <v/>
      </c>
      <c r="N474" s="39" t="str">
        <f t="shared" si="76"/>
        <v/>
      </c>
      <c r="O474" t="str">
        <f t="shared" si="81"/>
        <v/>
      </c>
      <c r="P474" t="e">
        <f t="shared" si="82"/>
        <v>#N/A</v>
      </c>
    </row>
    <row r="475" spans="7:16" x14ac:dyDescent="0.2">
      <c r="G475" s="39" t="str">
        <f t="shared" si="74"/>
        <v/>
      </c>
      <c r="H475" s="39" t="str">
        <f t="shared" si="77"/>
        <v/>
      </c>
      <c r="I475" s="39" t="str">
        <f t="shared" si="78"/>
        <v/>
      </c>
      <c r="J475" s="39" t="str">
        <f t="shared" si="75"/>
        <v/>
      </c>
      <c r="K475" s="39" t="str">
        <f t="shared" si="79"/>
        <v/>
      </c>
      <c r="L475" s="39" t="e">
        <f t="shared" si="73"/>
        <v>#N/A</v>
      </c>
      <c r="M475" s="39" t="str">
        <f t="shared" si="80"/>
        <v/>
      </c>
      <c r="N475" s="39" t="str">
        <f t="shared" si="76"/>
        <v/>
      </c>
      <c r="O475" t="str">
        <f t="shared" si="81"/>
        <v/>
      </c>
      <c r="P475" t="e">
        <f t="shared" si="82"/>
        <v>#N/A</v>
      </c>
    </row>
    <row r="476" spans="7:16" x14ac:dyDescent="0.2">
      <c r="G476" s="39" t="str">
        <f t="shared" si="74"/>
        <v/>
      </c>
      <c r="H476" s="39" t="str">
        <f t="shared" si="77"/>
        <v/>
      </c>
      <c r="I476" s="39" t="str">
        <f t="shared" si="78"/>
        <v/>
      </c>
      <c r="J476" s="39" t="str">
        <f t="shared" si="75"/>
        <v/>
      </c>
      <c r="K476" s="39" t="str">
        <f t="shared" si="79"/>
        <v/>
      </c>
      <c r="L476" s="39" t="e">
        <f t="shared" si="73"/>
        <v>#N/A</v>
      </c>
      <c r="M476" s="39" t="str">
        <f t="shared" si="80"/>
        <v/>
      </c>
      <c r="N476" s="39" t="str">
        <f t="shared" si="76"/>
        <v/>
      </c>
      <c r="O476" t="str">
        <f t="shared" si="81"/>
        <v/>
      </c>
      <c r="P476" t="e">
        <f t="shared" si="82"/>
        <v>#N/A</v>
      </c>
    </row>
    <row r="477" spans="7:16" x14ac:dyDescent="0.2">
      <c r="G477" s="39" t="str">
        <f t="shared" si="74"/>
        <v/>
      </c>
      <c r="H477" s="39" t="str">
        <f t="shared" si="77"/>
        <v/>
      </c>
      <c r="I477" s="39" t="str">
        <f t="shared" si="78"/>
        <v/>
      </c>
      <c r="J477" s="39" t="str">
        <f t="shared" si="75"/>
        <v/>
      </c>
      <c r="K477" s="39" t="str">
        <f t="shared" si="79"/>
        <v/>
      </c>
      <c r="L477" s="39" t="e">
        <f t="shared" si="73"/>
        <v>#N/A</v>
      </c>
      <c r="M477" s="39" t="str">
        <f t="shared" si="80"/>
        <v/>
      </c>
      <c r="N477" s="39" t="str">
        <f t="shared" si="76"/>
        <v/>
      </c>
      <c r="O477" t="str">
        <f t="shared" si="81"/>
        <v/>
      </c>
      <c r="P477" t="e">
        <f t="shared" si="82"/>
        <v>#N/A</v>
      </c>
    </row>
    <row r="478" spans="7:16" x14ac:dyDescent="0.2">
      <c r="G478" s="39" t="str">
        <f t="shared" si="74"/>
        <v/>
      </c>
      <c r="H478" s="39" t="str">
        <f t="shared" si="77"/>
        <v/>
      </c>
      <c r="I478" s="39" t="str">
        <f t="shared" si="78"/>
        <v/>
      </c>
      <c r="J478" s="39" t="str">
        <f t="shared" si="75"/>
        <v/>
      </c>
      <c r="K478" s="39" t="str">
        <f t="shared" si="79"/>
        <v/>
      </c>
      <c r="L478" s="39" t="e">
        <f t="shared" si="73"/>
        <v>#N/A</v>
      </c>
      <c r="M478" s="39" t="str">
        <f t="shared" si="80"/>
        <v/>
      </c>
      <c r="N478" s="39" t="str">
        <f t="shared" si="76"/>
        <v/>
      </c>
      <c r="O478" t="str">
        <f t="shared" si="81"/>
        <v/>
      </c>
      <c r="P478" t="e">
        <f t="shared" si="82"/>
        <v>#N/A</v>
      </c>
    </row>
    <row r="479" spans="7:16" x14ac:dyDescent="0.2">
      <c r="G479" s="39" t="str">
        <f t="shared" si="74"/>
        <v/>
      </c>
      <c r="H479" s="39" t="str">
        <f t="shared" si="77"/>
        <v/>
      </c>
      <c r="I479" s="39" t="str">
        <f t="shared" si="78"/>
        <v/>
      </c>
      <c r="J479" s="39" t="str">
        <f t="shared" si="75"/>
        <v/>
      </c>
      <c r="K479" s="39" t="str">
        <f t="shared" si="79"/>
        <v/>
      </c>
      <c r="L479" s="39" t="e">
        <f t="shared" si="73"/>
        <v>#N/A</v>
      </c>
      <c r="M479" s="39" t="str">
        <f t="shared" si="80"/>
        <v/>
      </c>
      <c r="N479" s="39" t="str">
        <f t="shared" si="76"/>
        <v/>
      </c>
      <c r="O479" t="str">
        <f t="shared" si="81"/>
        <v/>
      </c>
      <c r="P479" t="e">
        <f t="shared" si="82"/>
        <v>#N/A</v>
      </c>
    </row>
    <row r="480" spans="7:16" x14ac:dyDescent="0.2">
      <c r="G480" s="39" t="str">
        <f t="shared" si="74"/>
        <v/>
      </c>
      <c r="H480" s="39" t="str">
        <f t="shared" si="77"/>
        <v/>
      </c>
      <c r="I480" s="39" t="str">
        <f t="shared" si="78"/>
        <v/>
      </c>
      <c r="J480" s="39" t="str">
        <f t="shared" si="75"/>
        <v/>
      </c>
      <c r="K480" s="39" t="str">
        <f t="shared" si="79"/>
        <v/>
      </c>
      <c r="L480" s="39" t="e">
        <f t="shared" si="73"/>
        <v>#N/A</v>
      </c>
      <c r="M480" s="39" t="str">
        <f t="shared" si="80"/>
        <v/>
      </c>
      <c r="N480" s="39" t="str">
        <f t="shared" si="76"/>
        <v/>
      </c>
      <c r="O480" t="str">
        <f t="shared" si="81"/>
        <v/>
      </c>
      <c r="P480" t="e">
        <f t="shared" si="82"/>
        <v>#N/A</v>
      </c>
    </row>
    <row r="481" spans="7:16" x14ac:dyDescent="0.2">
      <c r="G481" s="39" t="str">
        <f t="shared" si="74"/>
        <v/>
      </c>
      <c r="H481" s="39" t="str">
        <f t="shared" si="77"/>
        <v/>
      </c>
      <c r="I481" s="39" t="str">
        <f t="shared" si="78"/>
        <v/>
      </c>
      <c r="J481" s="39" t="str">
        <f t="shared" si="75"/>
        <v/>
      </c>
      <c r="K481" s="39" t="str">
        <f t="shared" si="79"/>
        <v/>
      </c>
      <c r="L481" s="39" t="e">
        <f t="shared" si="73"/>
        <v>#N/A</v>
      </c>
      <c r="M481" s="39" t="str">
        <f t="shared" si="80"/>
        <v/>
      </c>
      <c r="N481" s="39" t="str">
        <f t="shared" si="76"/>
        <v/>
      </c>
      <c r="O481" t="str">
        <f t="shared" si="81"/>
        <v/>
      </c>
      <c r="P481" t="e">
        <f t="shared" si="82"/>
        <v>#N/A</v>
      </c>
    </row>
    <row r="482" spans="7:16" x14ac:dyDescent="0.2">
      <c r="G482" s="39" t="str">
        <f t="shared" si="74"/>
        <v/>
      </c>
      <c r="H482" s="39" t="str">
        <f t="shared" si="77"/>
        <v/>
      </c>
      <c r="I482" s="39" t="str">
        <f t="shared" si="78"/>
        <v/>
      </c>
      <c r="J482" s="39" t="str">
        <f t="shared" si="75"/>
        <v/>
      </c>
      <c r="K482" s="39" t="str">
        <f t="shared" si="79"/>
        <v/>
      </c>
      <c r="L482" s="39" t="e">
        <f t="shared" si="73"/>
        <v>#N/A</v>
      </c>
      <c r="M482" s="39" t="str">
        <f t="shared" si="80"/>
        <v/>
      </c>
      <c r="N482" s="39" t="str">
        <f t="shared" si="76"/>
        <v/>
      </c>
      <c r="O482" t="str">
        <f t="shared" si="81"/>
        <v/>
      </c>
      <c r="P482" t="e">
        <f t="shared" si="82"/>
        <v>#N/A</v>
      </c>
    </row>
    <row r="483" spans="7:16" x14ac:dyDescent="0.2">
      <c r="G483" s="39" t="str">
        <f t="shared" si="74"/>
        <v/>
      </c>
      <c r="H483" s="39" t="str">
        <f t="shared" si="77"/>
        <v/>
      </c>
      <c r="I483" s="39" t="str">
        <f t="shared" si="78"/>
        <v/>
      </c>
      <c r="J483" s="39" t="str">
        <f t="shared" si="75"/>
        <v/>
      </c>
      <c r="K483" s="39" t="str">
        <f t="shared" si="79"/>
        <v/>
      </c>
      <c r="L483" s="39" t="e">
        <f t="shared" si="73"/>
        <v>#N/A</v>
      </c>
      <c r="M483" s="39" t="str">
        <f t="shared" si="80"/>
        <v/>
      </c>
      <c r="N483" s="39" t="str">
        <f t="shared" si="76"/>
        <v/>
      </c>
      <c r="O483" t="str">
        <f t="shared" si="81"/>
        <v/>
      </c>
      <c r="P483" t="e">
        <f t="shared" si="82"/>
        <v>#N/A</v>
      </c>
    </row>
    <row r="484" spans="7:16" x14ac:dyDescent="0.2">
      <c r="G484" s="39" t="str">
        <f t="shared" si="74"/>
        <v/>
      </c>
      <c r="H484" s="39" t="str">
        <f t="shared" si="77"/>
        <v/>
      </c>
      <c r="I484" s="39" t="str">
        <f t="shared" si="78"/>
        <v/>
      </c>
      <c r="J484" s="39" t="str">
        <f t="shared" si="75"/>
        <v/>
      </c>
      <c r="K484" s="39" t="str">
        <f t="shared" si="79"/>
        <v/>
      </c>
      <c r="L484" s="39" t="e">
        <f t="shared" si="73"/>
        <v>#N/A</v>
      </c>
      <c r="M484" s="39" t="str">
        <f t="shared" si="80"/>
        <v/>
      </c>
      <c r="N484" s="39" t="str">
        <f t="shared" si="76"/>
        <v/>
      </c>
      <c r="O484" t="str">
        <f t="shared" si="81"/>
        <v/>
      </c>
      <c r="P484" t="e">
        <f t="shared" si="82"/>
        <v>#N/A</v>
      </c>
    </row>
    <row r="485" spans="7:16" x14ac:dyDescent="0.2">
      <c r="G485" s="39" t="str">
        <f t="shared" si="74"/>
        <v/>
      </c>
      <c r="H485" s="39" t="str">
        <f t="shared" si="77"/>
        <v/>
      </c>
      <c r="I485" s="39" t="str">
        <f t="shared" si="78"/>
        <v/>
      </c>
      <c r="J485" s="39" t="str">
        <f t="shared" si="75"/>
        <v/>
      </c>
      <c r="K485" s="39" t="str">
        <f t="shared" si="79"/>
        <v/>
      </c>
      <c r="L485" s="39" t="e">
        <f t="shared" si="73"/>
        <v>#N/A</v>
      </c>
      <c r="M485" s="39" t="str">
        <f t="shared" si="80"/>
        <v/>
      </c>
      <c r="N485" s="39" t="str">
        <f t="shared" si="76"/>
        <v/>
      </c>
      <c r="O485" t="str">
        <f t="shared" si="81"/>
        <v/>
      </c>
      <c r="P485" t="e">
        <f t="shared" si="82"/>
        <v>#N/A</v>
      </c>
    </row>
    <row r="486" spans="7:16" x14ac:dyDescent="0.2">
      <c r="G486" s="39" t="str">
        <f t="shared" si="74"/>
        <v/>
      </c>
      <c r="H486" s="39" t="str">
        <f t="shared" si="77"/>
        <v/>
      </c>
      <c r="I486" s="39" t="str">
        <f t="shared" si="78"/>
        <v/>
      </c>
      <c r="J486" s="39" t="str">
        <f t="shared" si="75"/>
        <v/>
      </c>
      <c r="K486" s="39" t="str">
        <f t="shared" si="79"/>
        <v/>
      </c>
      <c r="L486" s="39" t="e">
        <f t="shared" si="73"/>
        <v>#N/A</v>
      </c>
      <c r="M486" s="39" t="str">
        <f t="shared" si="80"/>
        <v/>
      </c>
      <c r="N486" s="39" t="str">
        <f t="shared" si="76"/>
        <v/>
      </c>
      <c r="O486" t="str">
        <f t="shared" si="81"/>
        <v/>
      </c>
      <c r="P486" t="e">
        <f t="shared" si="82"/>
        <v>#N/A</v>
      </c>
    </row>
    <row r="487" spans="7:16" x14ac:dyDescent="0.2">
      <c r="G487" s="39" t="str">
        <f t="shared" si="74"/>
        <v/>
      </c>
      <c r="H487" s="39" t="str">
        <f t="shared" si="77"/>
        <v/>
      </c>
      <c r="I487" s="39" t="str">
        <f t="shared" si="78"/>
        <v/>
      </c>
      <c r="J487" s="39" t="str">
        <f t="shared" si="75"/>
        <v/>
      </c>
      <c r="K487" s="39" t="str">
        <f t="shared" si="79"/>
        <v/>
      </c>
      <c r="L487" s="39" t="e">
        <f t="shared" si="73"/>
        <v>#N/A</v>
      </c>
      <c r="M487" s="39" t="str">
        <f t="shared" si="80"/>
        <v/>
      </c>
      <c r="N487" s="39" t="str">
        <f t="shared" si="76"/>
        <v/>
      </c>
      <c r="O487" t="str">
        <f t="shared" si="81"/>
        <v/>
      </c>
      <c r="P487" t="e">
        <f t="shared" si="82"/>
        <v>#N/A</v>
      </c>
    </row>
    <row r="488" spans="7:16" x14ac:dyDescent="0.2">
      <c r="G488" s="39" t="str">
        <f t="shared" si="74"/>
        <v/>
      </c>
      <c r="H488" s="39" t="str">
        <f t="shared" si="77"/>
        <v/>
      </c>
      <c r="I488" s="39" t="str">
        <f t="shared" si="78"/>
        <v/>
      </c>
      <c r="J488" s="39" t="str">
        <f t="shared" si="75"/>
        <v/>
      </c>
      <c r="K488" s="39" t="str">
        <f t="shared" si="79"/>
        <v/>
      </c>
      <c r="L488" s="39" t="e">
        <f t="shared" si="73"/>
        <v>#N/A</v>
      </c>
      <c r="M488" s="39" t="str">
        <f t="shared" si="80"/>
        <v/>
      </c>
      <c r="N488" s="39" t="str">
        <f t="shared" si="76"/>
        <v/>
      </c>
      <c r="O488" t="str">
        <f t="shared" si="81"/>
        <v/>
      </c>
      <c r="P488" t="e">
        <f t="shared" si="82"/>
        <v>#N/A</v>
      </c>
    </row>
    <row r="489" spans="7:16" x14ac:dyDescent="0.2">
      <c r="G489" s="39" t="str">
        <f t="shared" si="74"/>
        <v/>
      </c>
      <c r="H489" s="39" t="str">
        <f t="shared" si="77"/>
        <v/>
      </c>
      <c r="I489" s="39" t="str">
        <f t="shared" si="78"/>
        <v/>
      </c>
      <c r="J489" s="39" t="str">
        <f t="shared" si="75"/>
        <v/>
      </c>
      <c r="K489" s="39" t="str">
        <f t="shared" si="79"/>
        <v/>
      </c>
      <c r="L489" s="39" t="e">
        <f t="shared" si="73"/>
        <v>#N/A</v>
      </c>
      <c r="M489" s="39" t="str">
        <f t="shared" si="80"/>
        <v/>
      </c>
      <c r="N489" s="39" t="str">
        <f t="shared" si="76"/>
        <v/>
      </c>
      <c r="O489" t="str">
        <f t="shared" si="81"/>
        <v/>
      </c>
      <c r="P489" t="e">
        <f t="shared" si="82"/>
        <v>#N/A</v>
      </c>
    </row>
    <row r="490" spans="7:16" x14ac:dyDescent="0.2">
      <c r="G490" s="39" t="str">
        <f t="shared" si="74"/>
        <v/>
      </c>
      <c r="H490" s="39" t="str">
        <f t="shared" si="77"/>
        <v/>
      </c>
      <c r="I490" s="39" t="str">
        <f t="shared" si="78"/>
        <v/>
      </c>
      <c r="J490" s="39" t="str">
        <f t="shared" si="75"/>
        <v/>
      </c>
      <c r="K490" s="39" t="str">
        <f t="shared" si="79"/>
        <v/>
      </c>
      <c r="L490" s="39" t="e">
        <f t="shared" si="73"/>
        <v>#N/A</v>
      </c>
      <c r="M490" s="39" t="str">
        <f t="shared" si="80"/>
        <v/>
      </c>
      <c r="N490" s="39" t="str">
        <f t="shared" si="76"/>
        <v/>
      </c>
      <c r="O490" t="str">
        <f t="shared" si="81"/>
        <v/>
      </c>
      <c r="P490" t="e">
        <f t="shared" si="82"/>
        <v>#N/A</v>
      </c>
    </row>
    <row r="491" spans="7:16" x14ac:dyDescent="0.2">
      <c r="G491" s="39" t="str">
        <f t="shared" si="74"/>
        <v/>
      </c>
      <c r="H491" s="39" t="str">
        <f t="shared" si="77"/>
        <v/>
      </c>
      <c r="I491" s="39" t="str">
        <f t="shared" si="78"/>
        <v/>
      </c>
      <c r="J491" s="39" t="str">
        <f t="shared" si="75"/>
        <v/>
      </c>
      <c r="K491" s="39" t="str">
        <f t="shared" si="79"/>
        <v/>
      </c>
      <c r="L491" s="39" t="e">
        <f t="shared" si="73"/>
        <v>#N/A</v>
      </c>
      <c r="M491" s="39" t="str">
        <f t="shared" si="80"/>
        <v/>
      </c>
      <c r="N491" s="39" t="str">
        <f t="shared" si="76"/>
        <v/>
      </c>
      <c r="O491" t="str">
        <f t="shared" si="81"/>
        <v/>
      </c>
      <c r="P491" t="e">
        <f t="shared" si="82"/>
        <v>#N/A</v>
      </c>
    </row>
    <row r="492" spans="7:16" x14ac:dyDescent="0.2">
      <c r="G492" s="39" t="str">
        <f t="shared" si="74"/>
        <v/>
      </c>
      <c r="H492" s="39" t="str">
        <f t="shared" si="77"/>
        <v/>
      </c>
      <c r="I492" s="39" t="str">
        <f t="shared" si="78"/>
        <v/>
      </c>
      <c r="J492" s="39" t="str">
        <f t="shared" si="75"/>
        <v/>
      </c>
      <c r="K492" s="39" t="str">
        <f t="shared" si="79"/>
        <v/>
      </c>
      <c r="L492" s="39" t="e">
        <f t="shared" si="73"/>
        <v>#N/A</v>
      </c>
      <c r="M492" s="39" t="str">
        <f t="shared" si="80"/>
        <v/>
      </c>
      <c r="N492" s="39" t="str">
        <f t="shared" si="76"/>
        <v/>
      </c>
      <c r="O492" t="str">
        <f t="shared" si="81"/>
        <v/>
      </c>
      <c r="P492" t="e">
        <f t="shared" si="82"/>
        <v>#N/A</v>
      </c>
    </row>
    <row r="493" spans="7:16" x14ac:dyDescent="0.2">
      <c r="G493" s="39" t="str">
        <f t="shared" si="74"/>
        <v/>
      </c>
      <c r="H493" s="39" t="str">
        <f t="shared" si="77"/>
        <v/>
      </c>
      <c r="I493" s="39" t="str">
        <f t="shared" si="78"/>
        <v/>
      </c>
      <c r="J493" s="39" t="str">
        <f t="shared" si="75"/>
        <v/>
      </c>
      <c r="K493" s="39" t="str">
        <f t="shared" si="79"/>
        <v/>
      </c>
      <c r="L493" s="39" t="e">
        <f t="shared" si="73"/>
        <v>#N/A</v>
      </c>
      <c r="M493" s="39" t="str">
        <f t="shared" si="80"/>
        <v/>
      </c>
      <c r="N493" s="39" t="str">
        <f t="shared" si="76"/>
        <v/>
      </c>
      <c r="O493" t="str">
        <f t="shared" si="81"/>
        <v/>
      </c>
      <c r="P493" t="e">
        <f t="shared" si="82"/>
        <v>#N/A</v>
      </c>
    </row>
    <row r="494" spans="7:16" x14ac:dyDescent="0.2">
      <c r="G494" s="39" t="str">
        <f t="shared" si="74"/>
        <v/>
      </c>
      <c r="H494" s="39" t="str">
        <f t="shared" si="77"/>
        <v/>
      </c>
      <c r="I494" s="39" t="str">
        <f t="shared" si="78"/>
        <v/>
      </c>
      <c r="J494" s="39" t="str">
        <f t="shared" si="75"/>
        <v/>
      </c>
      <c r="K494" s="39" t="str">
        <f t="shared" si="79"/>
        <v/>
      </c>
      <c r="L494" s="39" t="e">
        <f t="shared" si="73"/>
        <v>#N/A</v>
      </c>
      <c r="M494" s="39" t="str">
        <f t="shared" si="80"/>
        <v/>
      </c>
      <c r="N494" s="39" t="str">
        <f t="shared" si="76"/>
        <v/>
      </c>
      <c r="O494" t="str">
        <f t="shared" si="81"/>
        <v/>
      </c>
      <c r="P494" t="e">
        <f t="shared" si="82"/>
        <v>#N/A</v>
      </c>
    </row>
    <row r="495" spans="7:16" x14ac:dyDescent="0.2">
      <c r="G495" s="39" t="str">
        <f t="shared" si="74"/>
        <v/>
      </c>
      <c r="H495" s="39" t="str">
        <f t="shared" si="77"/>
        <v/>
      </c>
      <c r="I495" s="39" t="str">
        <f t="shared" si="78"/>
        <v/>
      </c>
      <c r="J495" s="39" t="str">
        <f t="shared" si="75"/>
        <v/>
      </c>
      <c r="K495" s="39" t="str">
        <f t="shared" si="79"/>
        <v/>
      </c>
      <c r="L495" s="39" t="e">
        <f t="shared" si="73"/>
        <v>#N/A</v>
      </c>
      <c r="M495" s="39" t="str">
        <f t="shared" si="80"/>
        <v/>
      </c>
      <c r="N495" s="39" t="str">
        <f t="shared" si="76"/>
        <v/>
      </c>
      <c r="O495" t="str">
        <f t="shared" si="81"/>
        <v/>
      </c>
      <c r="P495" t="e">
        <f t="shared" si="82"/>
        <v>#N/A</v>
      </c>
    </row>
    <row r="496" spans="7:16" x14ac:dyDescent="0.2">
      <c r="G496" s="39" t="str">
        <f t="shared" si="74"/>
        <v/>
      </c>
      <c r="H496" s="39" t="str">
        <f t="shared" si="77"/>
        <v/>
      </c>
      <c r="I496" s="39" t="str">
        <f t="shared" si="78"/>
        <v/>
      </c>
      <c r="J496" s="39" t="str">
        <f t="shared" si="75"/>
        <v/>
      </c>
      <c r="K496" s="39" t="str">
        <f t="shared" si="79"/>
        <v/>
      </c>
      <c r="L496" s="39" t="e">
        <f t="shared" si="73"/>
        <v>#N/A</v>
      </c>
      <c r="M496" s="39" t="str">
        <f t="shared" si="80"/>
        <v/>
      </c>
      <c r="N496" s="39" t="str">
        <f t="shared" si="76"/>
        <v/>
      </c>
      <c r="O496" t="str">
        <f t="shared" si="81"/>
        <v/>
      </c>
      <c r="P496" t="e">
        <f t="shared" si="82"/>
        <v>#N/A</v>
      </c>
    </row>
    <row r="497" spans="7:16" x14ac:dyDescent="0.2">
      <c r="G497" s="39" t="str">
        <f t="shared" si="74"/>
        <v/>
      </c>
      <c r="H497" s="39" t="str">
        <f t="shared" si="77"/>
        <v/>
      </c>
      <c r="I497" s="39" t="str">
        <f t="shared" si="78"/>
        <v/>
      </c>
      <c r="J497" s="39" t="str">
        <f t="shared" si="75"/>
        <v/>
      </c>
      <c r="K497" s="39" t="str">
        <f t="shared" si="79"/>
        <v/>
      </c>
      <c r="L497" s="39" t="e">
        <f t="shared" si="73"/>
        <v>#N/A</v>
      </c>
      <c r="M497" s="39" t="str">
        <f t="shared" si="80"/>
        <v/>
      </c>
      <c r="N497" s="39" t="str">
        <f t="shared" si="76"/>
        <v/>
      </c>
      <c r="O497" t="str">
        <f t="shared" si="81"/>
        <v/>
      </c>
      <c r="P497" t="e">
        <f t="shared" si="82"/>
        <v>#N/A</v>
      </c>
    </row>
    <row r="498" spans="7:16" x14ac:dyDescent="0.2">
      <c r="G498" s="39" t="str">
        <f t="shared" si="74"/>
        <v/>
      </c>
      <c r="H498" s="39" t="str">
        <f t="shared" si="77"/>
        <v/>
      </c>
      <c r="I498" s="39" t="str">
        <f t="shared" si="78"/>
        <v/>
      </c>
      <c r="J498" s="39" t="str">
        <f t="shared" si="75"/>
        <v/>
      </c>
      <c r="K498" s="39" t="str">
        <f t="shared" si="79"/>
        <v/>
      </c>
      <c r="L498" s="39" t="e">
        <f t="shared" si="73"/>
        <v>#N/A</v>
      </c>
      <c r="M498" s="39" t="str">
        <f t="shared" si="80"/>
        <v/>
      </c>
      <c r="N498" s="39" t="str">
        <f t="shared" si="76"/>
        <v/>
      </c>
      <c r="O498" t="str">
        <f t="shared" si="81"/>
        <v/>
      </c>
      <c r="P498" t="e">
        <f t="shared" si="82"/>
        <v>#N/A</v>
      </c>
    </row>
    <row r="499" spans="7:16" x14ac:dyDescent="0.2">
      <c r="G499" s="39" t="str">
        <f t="shared" si="74"/>
        <v/>
      </c>
      <c r="H499" s="39" t="str">
        <f t="shared" si="77"/>
        <v/>
      </c>
      <c r="I499" s="39" t="str">
        <f t="shared" si="78"/>
        <v/>
      </c>
      <c r="J499" s="39" t="str">
        <f t="shared" si="75"/>
        <v/>
      </c>
      <c r="K499" s="39" t="str">
        <f t="shared" si="79"/>
        <v/>
      </c>
      <c r="L499" s="39" t="e">
        <f t="shared" si="73"/>
        <v>#N/A</v>
      </c>
      <c r="M499" s="39" t="str">
        <f t="shared" si="80"/>
        <v/>
      </c>
      <c r="N499" s="39" t="str">
        <f t="shared" si="76"/>
        <v/>
      </c>
      <c r="O499" t="str">
        <f t="shared" si="81"/>
        <v/>
      </c>
      <c r="P499" t="e">
        <f t="shared" si="82"/>
        <v>#N/A</v>
      </c>
    </row>
    <row r="500" spans="7:16" x14ac:dyDescent="0.2">
      <c r="G500" s="39" t="str">
        <f t="shared" si="74"/>
        <v/>
      </c>
      <c r="H500" s="39" t="str">
        <f t="shared" si="77"/>
        <v/>
      </c>
      <c r="I500" s="39" t="str">
        <f t="shared" si="78"/>
        <v/>
      </c>
      <c r="J500" s="39" t="str">
        <f t="shared" si="75"/>
        <v/>
      </c>
      <c r="K500" s="39" t="str">
        <f t="shared" si="79"/>
        <v/>
      </c>
      <c r="L500" s="39" t="e">
        <f t="shared" si="73"/>
        <v>#N/A</v>
      </c>
      <c r="M500" s="39" t="str">
        <f t="shared" si="80"/>
        <v/>
      </c>
      <c r="N500" s="39" t="str">
        <f t="shared" si="76"/>
        <v/>
      </c>
      <c r="O500" t="str">
        <f t="shared" si="81"/>
        <v/>
      </c>
      <c r="P500" t="e">
        <f t="shared" si="82"/>
        <v>#N/A</v>
      </c>
    </row>
    <row r="501" spans="7:16" x14ac:dyDescent="0.2">
      <c r="G501" s="39" t="str">
        <f t="shared" si="74"/>
        <v/>
      </c>
      <c r="H501" s="39" t="str">
        <f t="shared" si="77"/>
        <v/>
      </c>
      <c r="I501" s="39" t="str">
        <f t="shared" si="78"/>
        <v/>
      </c>
      <c r="J501" s="39" t="str">
        <f t="shared" si="75"/>
        <v/>
      </c>
      <c r="K501" s="39" t="str">
        <f t="shared" si="79"/>
        <v/>
      </c>
      <c r="L501" s="39" t="e">
        <f t="shared" si="73"/>
        <v>#N/A</v>
      </c>
      <c r="M501" s="39" t="str">
        <f t="shared" si="80"/>
        <v/>
      </c>
      <c r="N501" s="39" t="str">
        <f t="shared" si="76"/>
        <v/>
      </c>
      <c r="O501" t="str">
        <f t="shared" si="81"/>
        <v/>
      </c>
      <c r="P501" t="e">
        <f t="shared" si="82"/>
        <v>#N/A</v>
      </c>
    </row>
    <row r="502" spans="7:16" x14ac:dyDescent="0.2">
      <c r="G502" s="39" t="str">
        <f t="shared" si="74"/>
        <v/>
      </c>
      <c r="H502" s="39" t="str">
        <f t="shared" si="77"/>
        <v/>
      </c>
      <c r="I502" s="39" t="str">
        <f t="shared" si="78"/>
        <v/>
      </c>
      <c r="J502" s="39" t="str">
        <f t="shared" si="75"/>
        <v/>
      </c>
      <c r="K502" s="39" t="str">
        <f t="shared" si="79"/>
        <v/>
      </c>
      <c r="L502" s="39" t="e">
        <f t="shared" si="73"/>
        <v>#N/A</v>
      </c>
      <c r="M502" s="39" t="str">
        <f t="shared" si="80"/>
        <v/>
      </c>
      <c r="N502" s="39" t="str">
        <f t="shared" si="76"/>
        <v/>
      </c>
      <c r="O502" t="str">
        <f t="shared" si="81"/>
        <v/>
      </c>
      <c r="P502" t="e">
        <f t="shared" si="82"/>
        <v>#N/A</v>
      </c>
    </row>
    <row r="503" spans="7:16" x14ac:dyDescent="0.2">
      <c r="G503" s="39" t="str">
        <f t="shared" si="74"/>
        <v/>
      </c>
      <c r="H503" s="39" t="str">
        <f t="shared" si="77"/>
        <v/>
      </c>
      <c r="I503" s="39" t="str">
        <f t="shared" si="78"/>
        <v/>
      </c>
      <c r="J503" s="39" t="str">
        <f t="shared" si="75"/>
        <v/>
      </c>
      <c r="K503" s="39" t="str">
        <f t="shared" si="79"/>
        <v/>
      </c>
      <c r="L503" s="39" t="e">
        <f t="shared" si="73"/>
        <v>#N/A</v>
      </c>
      <c r="M503" s="39" t="str">
        <f t="shared" si="80"/>
        <v/>
      </c>
      <c r="N503" s="39" t="str">
        <f t="shared" si="76"/>
        <v/>
      </c>
      <c r="O503" t="str">
        <f t="shared" si="81"/>
        <v/>
      </c>
      <c r="P503" t="e">
        <f t="shared" si="82"/>
        <v>#N/A</v>
      </c>
    </row>
    <row r="504" spans="7:16" x14ac:dyDescent="0.2">
      <c r="G504" s="39" t="str">
        <f t="shared" si="74"/>
        <v/>
      </c>
      <c r="H504" s="39" t="str">
        <f t="shared" si="77"/>
        <v/>
      </c>
      <c r="I504" s="39" t="str">
        <f t="shared" si="78"/>
        <v/>
      </c>
      <c r="J504" s="39" t="str">
        <f t="shared" si="75"/>
        <v/>
      </c>
      <c r="K504" s="39" t="str">
        <f t="shared" si="79"/>
        <v/>
      </c>
      <c r="L504" s="39" t="e">
        <f t="shared" si="73"/>
        <v>#N/A</v>
      </c>
      <c r="M504" s="39" t="str">
        <f t="shared" si="80"/>
        <v/>
      </c>
      <c r="N504" s="39" t="str">
        <f t="shared" si="76"/>
        <v/>
      </c>
      <c r="O504" t="str">
        <f t="shared" si="81"/>
        <v/>
      </c>
      <c r="P504" t="e">
        <f t="shared" si="82"/>
        <v>#N/A</v>
      </c>
    </row>
    <row r="505" spans="7:16" x14ac:dyDescent="0.2">
      <c r="G505" s="39" t="str">
        <f t="shared" si="74"/>
        <v/>
      </c>
      <c r="H505" s="39" t="str">
        <f t="shared" si="77"/>
        <v/>
      </c>
      <c r="I505" s="39" t="str">
        <f t="shared" si="78"/>
        <v/>
      </c>
      <c r="J505" s="39" t="str">
        <f t="shared" si="75"/>
        <v/>
      </c>
      <c r="K505" s="39" t="str">
        <f t="shared" si="79"/>
        <v/>
      </c>
      <c r="L505" s="39" t="e">
        <f t="shared" si="73"/>
        <v>#N/A</v>
      </c>
      <c r="M505" s="39" t="str">
        <f t="shared" si="80"/>
        <v/>
      </c>
      <c r="N505" s="39" t="str">
        <f t="shared" si="76"/>
        <v/>
      </c>
      <c r="O505" t="str">
        <f t="shared" si="81"/>
        <v/>
      </c>
      <c r="P505" t="e">
        <f t="shared" si="82"/>
        <v>#N/A</v>
      </c>
    </row>
    <row r="506" spans="7:16" x14ac:dyDescent="0.2">
      <c r="G506" s="39" t="str">
        <f t="shared" si="74"/>
        <v/>
      </c>
      <c r="H506" s="39" t="str">
        <f t="shared" si="77"/>
        <v/>
      </c>
      <c r="I506" s="39" t="str">
        <f t="shared" si="78"/>
        <v/>
      </c>
      <c r="J506" s="39" t="str">
        <f t="shared" si="75"/>
        <v/>
      </c>
      <c r="K506" s="39" t="str">
        <f t="shared" si="79"/>
        <v/>
      </c>
      <c r="L506" s="39" t="e">
        <f t="shared" si="73"/>
        <v>#N/A</v>
      </c>
      <c r="M506" s="39" t="str">
        <f t="shared" si="80"/>
        <v/>
      </c>
      <c r="N506" s="39" t="str">
        <f t="shared" si="76"/>
        <v/>
      </c>
      <c r="O506" t="str">
        <f t="shared" si="81"/>
        <v/>
      </c>
      <c r="P506" t="e">
        <f t="shared" si="82"/>
        <v>#N/A</v>
      </c>
    </row>
    <row r="507" spans="7:16" x14ac:dyDescent="0.2">
      <c r="G507" s="39" t="str">
        <f t="shared" si="74"/>
        <v/>
      </c>
      <c r="H507" s="39" t="str">
        <f t="shared" si="77"/>
        <v/>
      </c>
      <c r="I507" s="39" t="str">
        <f t="shared" si="78"/>
        <v/>
      </c>
      <c r="J507" s="39" t="str">
        <f t="shared" si="75"/>
        <v/>
      </c>
      <c r="K507" s="39" t="str">
        <f t="shared" si="79"/>
        <v/>
      </c>
      <c r="L507" s="39" t="e">
        <f t="shared" si="73"/>
        <v>#N/A</v>
      </c>
      <c r="M507" s="39" t="str">
        <f t="shared" si="80"/>
        <v/>
      </c>
      <c r="N507" s="39" t="str">
        <f t="shared" si="76"/>
        <v/>
      </c>
      <c r="O507" t="str">
        <f t="shared" si="81"/>
        <v/>
      </c>
      <c r="P507" t="e">
        <f t="shared" si="82"/>
        <v>#N/A</v>
      </c>
    </row>
    <row r="508" spans="7:16" x14ac:dyDescent="0.2">
      <c r="G508" s="39" t="str">
        <f t="shared" si="74"/>
        <v/>
      </c>
      <c r="H508" s="39" t="str">
        <f t="shared" si="77"/>
        <v/>
      </c>
      <c r="I508" s="39" t="str">
        <f t="shared" si="78"/>
        <v/>
      </c>
      <c r="J508" s="39" t="str">
        <f t="shared" si="75"/>
        <v/>
      </c>
      <c r="K508" s="39" t="str">
        <f t="shared" si="79"/>
        <v/>
      </c>
      <c r="L508" s="39" t="e">
        <f t="shared" si="73"/>
        <v>#N/A</v>
      </c>
      <c r="M508" s="39" t="str">
        <f t="shared" si="80"/>
        <v/>
      </c>
      <c r="N508" s="39" t="str">
        <f t="shared" si="76"/>
        <v/>
      </c>
      <c r="O508" t="str">
        <f t="shared" si="81"/>
        <v/>
      </c>
      <c r="P508" t="e">
        <f t="shared" si="82"/>
        <v>#N/A</v>
      </c>
    </row>
    <row r="509" spans="7:16" x14ac:dyDescent="0.2">
      <c r="G509" s="39" t="str">
        <f t="shared" si="74"/>
        <v/>
      </c>
      <c r="H509" s="39" t="str">
        <f t="shared" si="77"/>
        <v/>
      </c>
      <c r="I509" s="39" t="str">
        <f t="shared" si="78"/>
        <v/>
      </c>
      <c r="J509" s="39" t="str">
        <f t="shared" si="75"/>
        <v/>
      </c>
      <c r="K509" s="39" t="str">
        <f t="shared" si="79"/>
        <v/>
      </c>
      <c r="L509" s="39" t="e">
        <f t="shared" si="73"/>
        <v>#N/A</v>
      </c>
      <c r="M509" s="39" t="str">
        <f t="shared" si="80"/>
        <v/>
      </c>
      <c r="N509" s="39" t="str">
        <f t="shared" si="76"/>
        <v/>
      </c>
      <c r="O509" t="str">
        <f t="shared" si="81"/>
        <v/>
      </c>
      <c r="P509" t="e">
        <f t="shared" si="82"/>
        <v>#N/A</v>
      </c>
    </row>
    <row r="510" spans="7:16" x14ac:dyDescent="0.2">
      <c r="G510" s="39" t="str">
        <f t="shared" si="74"/>
        <v/>
      </c>
      <c r="H510" s="39" t="str">
        <f t="shared" si="77"/>
        <v/>
      </c>
      <c r="I510" s="39" t="str">
        <f t="shared" si="78"/>
        <v/>
      </c>
      <c r="J510" s="39" t="str">
        <f t="shared" si="75"/>
        <v/>
      </c>
      <c r="K510" s="39" t="str">
        <f t="shared" si="79"/>
        <v/>
      </c>
      <c r="L510" s="39" t="e">
        <f t="shared" si="73"/>
        <v>#N/A</v>
      </c>
      <c r="M510" s="39" t="str">
        <f t="shared" si="80"/>
        <v/>
      </c>
      <c r="N510" s="39" t="str">
        <f t="shared" si="76"/>
        <v/>
      </c>
      <c r="O510" t="str">
        <f t="shared" si="81"/>
        <v/>
      </c>
      <c r="P510" t="e">
        <f t="shared" si="82"/>
        <v>#N/A</v>
      </c>
    </row>
    <row r="511" spans="7:16" x14ac:dyDescent="0.2">
      <c r="G511" s="39" t="str">
        <f t="shared" si="74"/>
        <v/>
      </c>
      <c r="H511" s="39" t="str">
        <f t="shared" si="77"/>
        <v/>
      </c>
      <c r="I511" s="39" t="str">
        <f t="shared" si="78"/>
        <v/>
      </c>
      <c r="J511" s="39" t="str">
        <f t="shared" si="75"/>
        <v/>
      </c>
      <c r="K511" s="39" t="str">
        <f t="shared" si="79"/>
        <v/>
      </c>
      <c r="L511" s="39" t="e">
        <f t="shared" si="73"/>
        <v>#N/A</v>
      </c>
      <c r="M511" s="39" t="str">
        <f t="shared" si="80"/>
        <v/>
      </c>
      <c r="N511" s="39" t="str">
        <f t="shared" si="76"/>
        <v/>
      </c>
      <c r="O511" t="str">
        <f t="shared" si="81"/>
        <v/>
      </c>
      <c r="P511" t="e">
        <f t="shared" si="82"/>
        <v>#N/A</v>
      </c>
    </row>
    <row r="512" spans="7:16" x14ac:dyDescent="0.2">
      <c r="G512" s="39" t="str">
        <f t="shared" si="74"/>
        <v/>
      </c>
      <c r="H512" s="39" t="str">
        <f t="shared" si="77"/>
        <v/>
      </c>
      <c r="I512" s="39" t="str">
        <f t="shared" si="78"/>
        <v/>
      </c>
      <c r="J512" s="39" t="str">
        <f t="shared" si="75"/>
        <v/>
      </c>
      <c r="K512" s="39" t="str">
        <f t="shared" si="79"/>
        <v/>
      </c>
      <c r="L512" s="39" t="e">
        <f t="shared" si="73"/>
        <v>#N/A</v>
      </c>
      <c r="M512" s="39" t="str">
        <f t="shared" si="80"/>
        <v/>
      </c>
      <c r="N512" s="39" t="str">
        <f t="shared" si="76"/>
        <v/>
      </c>
      <c r="O512" t="str">
        <f t="shared" si="81"/>
        <v/>
      </c>
      <c r="P512" t="e">
        <f t="shared" si="82"/>
        <v>#N/A</v>
      </c>
    </row>
    <row r="513" spans="7:16" x14ac:dyDescent="0.2">
      <c r="G513" s="39" t="str">
        <f t="shared" si="74"/>
        <v/>
      </c>
      <c r="H513" s="39" t="str">
        <f t="shared" si="77"/>
        <v/>
      </c>
      <c r="I513" s="39" t="str">
        <f t="shared" si="78"/>
        <v/>
      </c>
      <c r="J513" s="39" t="str">
        <f t="shared" si="75"/>
        <v/>
      </c>
      <c r="K513" s="39" t="str">
        <f t="shared" si="79"/>
        <v/>
      </c>
      <c r="L513" s="39" t="e">
        <f t="shared" si="73"/>
        <v>#N/A</v>
      </c>
      <c r="M513" s="39" t="str">
        <f t="shared" si="80"/>
        <v/>
      </c>
      <c r="N513" s="39" t="str">
        <f t="shared" si="76"/>
        <v/>
      </c>
      <c r="O513" t="str">
        <f t="shared" si="81"/>
        <v/>
      </c>
      <c r="P513" t="e">
        <f t="shared" si="82"/>
        <v>#N/A</v>
      </c>
    </row>
    <row r="514" spans="7:16" x14ac:dyDescent="0.2">
      <c r="G514" s="39" t="str">
        <f t="shared" si="74"/>
        <v/>
      </c>
      <c r="H514" s="39" t="str">
        <f t="shared" si="77"/>
        <v/>
      </c>
      <c r="I514" s="39" t="str">
        <f t="shared" si="78"/>
        <v/>
      </c>
      <c r="J514" s="39" t="str">
        <f t="shared" si="75"/>
        <v/>
      </c>
      <c r="K514" s="39" t="str">
        <f t="shared" si="79"/>
        <v/>
      </c>
      <c r="L514" s="39" t="e">
        <f t="shared" si="73"/>
        <v>#N/A</v>
      </c>
      <c r="M514" s="39" t="str">
        <f t="shared" si="80"/>
        <v/>
      </c>
      <c r="N514" s="39" t="str">
        <f t="shared" si="76"/>
        <v/>
      </c>
      <c r="O514" t="str">
        <f t="shared" si="81"/>
        <v/>
      </c>
      <c r="P514" t="e">
        <f t="shared" si="82"/>
        <v>#N/A</v>
      </c>
    </row>
    <row r="515" spans="7:16" x14ac:dyDescent="0.2">
      <c r="G515" s="39" t="str">
        <f t="shared" si="74"/>
        <v/>
      </c>
      <c r="H515" s="39" t="str">
        <f t="shared" si="77"/>
        <v/>
      </c>
      <c r="I515" s="39" t="str">
        <f t="shared" si="78"/>
        <v/>
      </c>
      <c r="J515" s="39" t="str">
        <f t="shared" si="75"/>
        <v/>
      </c>
      <c r="K515" s="39" t="str">
        <f t="shared" si="79"/>
        <v/>
      </c>
      <c r="L515" s="39" t="e">
        <f t="shared" si="73"/>
        <v>#N/A</v>
      </c>
      <c r="M515" s="39" t="str">
        <f t="shared" si="80"/>
        <v/>
      </c>
      <c r="N515" s="39" t="str">
        <f t="shared" si="76"/>
        <v/>
      </c>
      <c r="O515" t="str">
        <f t="shared" si="81"/>
        <v/>
      </c>
      <c r="P515" t="e">
        <f t="shared" si="82"/>
        <v>#N/A</v>
      </c>
    </row>
    <row r="516" spans="7:16" x14ac:dyDescent="0.2">
      <c r="G516" s="39" t="str">
        <f t="shared" si="74"/>
        <v/>
      </c>
      <c r="H516" s="39" t="str">
        <f t="shared" si="77"/>
        <v/>
      </c>
      <c r="I516" s="39" t="str">
        <f t="shared" si="78"/>
        <v/>
      </c>
      <c r="J516" s="39" t="str">
        <f t="shared" si="75"/>
        <v/>
      </c>
      <c r="K516" s="39" t="str">
        <f t="shared" si="79"/>
        <v/>
      </c>
      <c r="L516" s="39" t="e">
        <f t="shared" ref="L516:L579" si="83">VLOOKUP(K516,$A$2:$B$89,2,FALSE)</f>
        <v>#N/A</v>
      </c>
      <c r="M516" s="39" t="str">
        <f t="shared" si="80"/>
        <v/>
      </c>
      <c r="N516" s="39" t="str">
        <f t="shared" si="76"/>
        <v/>
      </c>
      <c r="O516" t="str">
        <f t="shared" si="81"/>
        <v/>
      </c>
      <c r="P516" t="e">
        <f t="shared" si="82"/>
        <v>#N/A</v>
      </c>
    </row>
    <row r="517" spans="7:16" x14ac:dyDescent="0.2">
      <c r="G517" s="39" t="str">
        <f t="shared" ref="G517:G580" si="84">LEFT(F517,2)</f>
        <v/>
      </c>
      <c r="H517" s="39" t="str">
        <f t="shared" si="77"/>
        <v/>
      </c>
      <c r="I517" s="39" t="str">
        <f t="shared" si="78"/>
        <v/>
      </c>
      <c r="J517" s="39" t="str">
        <f t="shared" ref="J517:J580" si="85">LEFT(I517,1)</f>
        <v/>
      </c>
      <c r="K517" s="39" t="str">
        <f t="shared" si="79"/>
        <v/>
      </c>
      <c r="L517" s="39" t="e">
        <f t="shared" si="83"/>
        <v>#N/A</v>
      </c>
      <c r="M517" s="39" t="str">
        <f t="shared" si="80"/>
        <v/>
      </c>
      <c r="N517" s="39" t="str">
        <f t="shared" ref="N517:N580" si="86">IF(M517="Z",0,M517)</f>
        <v/>
      </c>
      <c r="O517" t="str">
        <f t="shared" si="81"/>
        <v/>
      </c>
      <c r="P517" t="e">
        <f t="shared" si="82"/>
        <v>#N/A</v>
      </c>
    </row>
    <row r="518" spans="7:16" x14ac:dyDescent="0.2">
      <c r="G518" s="39" t="str">
        <f t="shared" si="84"/>
        <v/>
      </c>
      <c r="H518" s="39" t="str">
        <f t="shared" si="77"/>
        <v/>
      </c>
      <c r="I518" s="39" t="str">
        <f t="shared" si="78"/>
        <v/>
      </c>
      <c r="J518" s="39" t="str">
        <f t="shared" si="85"/>
        <v/>
      </c>
      <c r="K518" s="39" t="str">
        <f t="shared" si="79"/>
        <v/>
      </c>
      <c r="L518" s="39" t="e">
        <f t="shared" si="83"/>
        <v>#N/A</v>
      </c>
      <c r="M518" s="39" t="str">
        <f t="shared" si="80"/>
        <v/>
      </c>
      <c r="N518" s="39" t="str">
        <f t="shared" si="86"/>
        <v/>
      </c>
      <c r="O518" t="str">
        <f t="shared" si="81"/>
        <v/>
      </c>
      <c r="P518" t="e">
        <f t="shared" si="82"/>
        <v>#N/A</v>
      </c>
    </row>
    <row r="519" spans="7:16" x14ac:dyDescent="0.2">
      <c r="G519" s="39" t="str">
        <f t="shared" si="84"/>
        <v/>
      </c>
      <c r="H519" s="39" t="str">
        <f t="shared" si="77"/>
        <v/>
      </c>
      <c r="I519" s="39" t="str">
        <f t="shared" si="78"/>
        <v/>
      </c>
      <c r="J519" s="39" t="str">
        <f t="shared" si="85"/>
        <v/>
      </c>
      <c r="K519" s="39" t="str">
        <f t="shared" si="79"/>
        <v/>
      </c>
      <c r="L519" s="39" t="e">
        <f t="shared" si="83"/>
        <v>#N/A</v>
      </c>
      <c r="M519" s="39" t="str">
        <f t="shared" si="80"/>
        <v/>
      </c>
      <c r="N519" s="39" t="str">
        <f t="shared" si="86"/>
        <v/>
      </c>
      <c r="O519" t="str">
        <f t="shared" si="81"/>
        <v/>
      </c>
      <c r="P519" t="e">
        <f t="shared" si="82"/>
        <v>#N/A</v>
      </c>
    </row>
    <row r="520" spans="7:16" x14ac:dyDescent="0.2">
      <c r="G520" s="39" t="str">
        <f t="shared" si="84"/>
        <v/>
      </c>
      <c r="H520" s="39" t="str">
        <f t="shared" si="77"/>
        <v/>
      </c>
      <c r="I520" s="39" t="str">
        <f t="shared" si="78"/>
        <v/>
      </c>
      <c r="J520" s="39" t="str">
        <f t="shared" si="85"/>
        <v/>
      </c>
      <c r="K520" s="39" t="str">
        <f t="shared" si="79"/>
        <v/>
      </c>
      <c r="L520" s="39" t="e">
        <f t="shared" si="83"/>
        <v>#N/A</v>
      </c>
      <c r="M520" s="39" t="str">
        <f t="shared" si="80"/>
        <v/>
      </c>
      <c r="N520" s="39" t="str">
        <f t="shared" si="86"/>
        <v/>
      </c>
      <c r="O520" t="str">
        <f t="shared" si="81"/>
        <v/>
      </c>
      <c r="P520" t="e">
        <f t="shared" si="82"/>
        <v>#N/A</v>
      </c>
    </row>
    <row r="521" spans="7:16" x14ac:dyDescent="0.2">
      <c r="G521" s="39" t="str">
        <f t="shared" si="84"/>
        <v/>
      </c>
      <c r="H521" s="39" t="str">
        <f t="shared" ref="H521:H584" si="87">LEFT(F521,3)</f>
        <v/>
      </c>
      <c r="I521" s="39" t="str">
        <f t="shared" ref="I521:I584" si="88">IF(M521="Z",H521,G521)</f>
        <v/>
      </c>
      <c r="J521" s="39" t="str">
        <f t="shared" si="85"/>
        <v/>
      </c>
      <c r="K521" s="39" t="str">
        <f t="shared" ref="K521:K584" si="89">IF(J521="R",J521,(IF(I521="P",J521,IF(J521="E",J521,I521))))</f>
        <v/>
      </c>
      <c r="L521" s="39" t="e">
        <f t="shared" si="83"/>
        <v>#N/A</v>
      </c>
      <c r="M521" s="39" t="str">
        <f t="shared" ref="M521:M584" si="90">RIGHT(H521,1)</f>
        <v/>
      </c>
      <c r="N521" s="39" t="str">
        <f t="shared" si="86"/>
        <v/>
      </c>
      <c r="O521" t="str">
        <f t="shared" ref="O521:O584" si="91">RIGHT(F521,4)</f>
        <v/>
      </c>
      <c r="P521" t="e">
        <f t="shared" ref="P521:P584" si="92">L521&amp;N521&amp;O521</f>
        <v>#N/A</v>
      </c>
    </row>
    <row r="522" spans="7:16" x14ac:dyDescent="0.2">
      <c r="G522" s="39" t="str">
        <f t="shared" si="84"/>
        <v/>
      </c>
      <c r="H522" s="39" t="str">
        <f t="shared" si="87"/>
        <v/>
      </c>
      <c r="I522" s="39" t="str">
        <f t="shared" si="88"/>
        <v/>
      </c>
      <c r="J522" s="39" t="str">
        <f t="shared" si="85"/>
        <v/>
      </c>
      <c r="K522" s="39" t="str">
        <f t="shared" si="89"/>
        <v/>
      </c>
      <c r="L522" s="39" t="e">
        <f t="shared" si="83"/>
        <v>#N/A</v>
      </c>
      <c r="M522" s="39" t="str">
        <f t="shared" si="90"/>
        <v/>
      </c>
      <c r="N522" s="39" t="str">
        <f t="shared" si="86"/>
        <v/>
      </c>
      <c r="O522" t="str">
        <f t="shared" si="91"/>
        <v/>
      </c>
      <c r="P522" t="e">
        <f t="shared" si="92"/>
        <v>#N/A</v>
      </c>
    </row>
    <row r="523" spans="7:16" x14ac:dyDescent="0.2">
      <c r="G523" s="39" t="str">
        <f t="shared" si="84"/>
        <v/>
      </c>
      <c r="H523" s="39" t="str">
        <f t="shared" si="87"/>
        <v/>
      </c>
      <c r="I523" s="39" t="str">
        <f t="shared" si="88"/>
        <v/>
      </c>
      <c r="J523" s="39" t="str">
        <f t="shared" si="85"/>
        <v/>
      </c>
      <c r="K523" s="39" t="str">
        <f t="shared" si="89"/>
        <v/>
      </c>
      <c r="L523" s="39" t="e">
        <f t="shared" si="83"/>
        <v>#N/A</v>
      </c>
      <c r="M523" s="39" t="str">
        <f t="shared" si="90"/>
        <v/>
      </c>
      <c r="N523" s="39" t="str">
        <f t="shared" si="86"/>
        <v/>
      </c>
      <c r="O523" t="str">
        <f t="shared" si="91"/>
        <v/>
      </c>
      <c r="P523" t="e">
        <f t="shared" si="92"/>
        <v>#N/A</v>
      </c>
    </row>
    <row r="524" spans="7:16" x14ac:dyDescent="0.2">
      <c r="G524" s="39" t="str">
        <f t="shared" si="84"/>
        <v/>
      </c>
      <c r="H524" s="39" t="str">
        <f t="shared" si="87"/>
        <v/>
      </c>
      <c r="I524" s="39" t="str">
        <f t="shared" si="88"/>
        <v/>
      </c>
      <c r="J524" s="39" t="str">
        <f t="shared" si="85"/>
        <v/>
      </c>
      <c r="K524" s="39" t="str">
        <f t="shared" si="89"/>
        <v/>
      </c>
      <c r="L524" s="39" t="e">
        <f t="shared" si="83"/>
        <v>#N/A</v>
      </c>
      <c r="M524" s="39" t="str">
        <f t="shared" si="90"/>
        <v/>
      </c>
      <c r="N524" s="39" t="str">
        <f t="shared" si="86"/>
        <v/>
      </c>
      <c r="O524" t="str">
        <f t="shared" si="91"/>
        <v/>
      </c>
      <c r="P524" t="e">
        <f t="shared" si="92"/>
        <v>#N/A</v>
      </c>
    </row>
    <row r="525" spans="7:16" x14ac:dyDescent="0.2">
      <c r="G525" s="39" t="str">
        <f t="shared" si="84"/>
        <v/>
      </c>
      <c r="H525" s="39" t="str">
        <f t="shared" si="87"/>
        <v/>
      </c>
      <c r="I525" s="39" t="str">
        <f t="shared" si="88"/>
        <v/>
      </c>
      <c r="J525" s="39" t="str">
        <f t="shared" si="85"/>
        <v/>
      </c>
      <c r="K525" s="39" t="str">
        <f t="shared" si="89"/>
        <v/>
      </c>
      <c r="L525" s="39" t="e">
        <f t="shared" si="83"/>
        <v>#N/A</v>
      </c>
      <c r="M525" s="39" t="str">
        <f t="shared" si="90"/>
        <v/>
      </c>
      <c r="N525" s="39" t="str">
        <f t="shared" si="86"/>
        <v/>
      </c>
      <c r="O525" t="str">
        <f t="shared" si="91"/>
        <v/>
      </c>
      <c r="P525" t="e">
        <f t="shared" si="92"/>
        <v>#N/A</v>
      </c>
    </row>
    <row r="526" spans="7:16" x14ac:dyDescent="0.2">
      <c r="G526" s="39" t="str">
        <f t="shared" si="84"/>
        <v/>
      </c>
      <c r="H526" s="39" t="str">
        <f t="shared" si="87"/>
        <v/>
      </c>
      <c r="I526" s="39" t="str">
        <f t="shared" si="88"/>
        <v/>
      </c>
      <c r="J526" s="39" t="str">
        <f t="shared" si="85"/>
        <v/>
      </c>
      <c r="K526" s="39" t="str">
        <f t="shared" si="89"/>
        <v/>
      </c>
      <c r="L526" s="39" t="e">
        <f t="shared" si="83"/>
        <v>#N/A</v>
      </c>
      <c r="M526" s="39" t="str">
        <f t="shared" si="90"/>
        <v/>
      </c>
      <c r="N526" s="39" t="str">
        <f t="shared" si="86"/>
        <v/>
      </c>
      <c r="O526" t="str">
        <f t="shared" si="91"/>
        <v/>
      </c>
      <c r="P526" t="e">
        <f t="shared" si="92"/>
        <v>#N/A</v>
      </c>
    </row>
    <row r="527" spans="7:16" x14ac:dyDescent="0.2">
      <c r="G527" s="39" t="str">
        <f t="shared" si="84"/>
        <v/>
      </c>
      <c r="H527" s="39" t="str">
        <f t="shared" si="87"/>
        <v/>
      </c>
      <c r="I527" s="39" t="str">
        <f t="shared" si="88"/>
        <v/>
      </c>
      <c r="J527" s="39" t="str">
        <f t="shared" si="85"/>
        <v/>
      </c>
      <c r="K527" s="39" t="str">
        <f t="shared" si="89"/>
        <v/>
      </c>
      <c r="L527" s="39" t="e">
        <f t="shared" si="83"/>
        <v>#N/A</v>
      </c>
      <c r="M527" s="39" t="str">
        <f t="shared" si="90"/>
        <v/>
      </c>
      <c r="N527" s="39" t="str">
        <f t="shared" si="86"/>
        <v/>
      </c>
      <c r="O527" t="str">
        <f t="shared" si="91"/>
        <v/>
      </c>
      <c r="P527" t="e">
        <f t="shared" si="92"/>
        <v>#N/A</v>
      </c>
    </row>
    <row r="528" spans="7:16" x14ac:dyDescent="0.2">
      <c r="G528" s="39" t="str">
        <f t="shared" si="84"/>
        <v/>
      </c>
      <c r="H528" s="39" t="str">
        <f t="shared" si="87"/>
        <v/>
      </c>
      <c r="I528" s="39" t="str">
        <f t="shared" si="88"/>
        <v/>
      </c>
      <c r="J528" s="39" t="str">
        <f t="shared" si="85"/>
        <v/>
      </c>
      <c r="K528" s="39" t="str">
        <f t="shared" si="89"/>
        <v/>
      </c>
      <c r="L528" s="39" t="e">
        <f t="shared" si="83"/>
        <v>#N/A</v>
      </c>
      <c r="M528" s="39" t="str">
        <f t="shared" si="90"/>
        <v/>
      </c>
      <c r="N528" s="39" t="str">
        <f t="shared" si="86"/>
        <v/>
      </c>
      <c r="O528" t="str">
        <f t="shared" si="91"/>
        <v/>
      </c>
      <c r="P528" t="e">
        <f t="shared" si="92"/>
        <v>#N/A</v>
      </c>
    </row>
    <row r="529" spans="7:16" x14ac:dyDescent="0.2">
      <c r="G529" s="39" t="str">
        <f t="shared" si="84"/>
        <v/>
      </c>
      <c r="H529" s="39" t="str">
        <f t="shared" si="87"/>
        <v/>
      </c>
      <c r="I529" s="39" t="str">
        <f t="shared" si="88"/>
        <v/>
      </c>
      <c r="J529" s="39" t="str">
        <f t="shared" si="85"/>
        <v/>
      </c>
      <c r="K529" s="39" t="str">
        <f t="shared" si="89"/>
        <v/>
      </c>
      <c r="L529" s="39" t="e">
        <f t="shared" si="83"/>
        <v>#N/A</v>
      </c>
      <c r="M529" s="39" t="str">
        <f t="shared" si="90"/>
        <v/>
      </c>
      <c r="N529" s="39" t="str">
        <f t="shared" si="86"/>
        <v/>
      </c>
      <c r="O529" t="str">
        <f t="shared" si="91"/>
        <v/>
      </c>
      <c r="P529" t="e">
        <f t="shared" si="92"/>
        <v>#N/A</v>
      </c>
    </row>
    <row r="530" spans="7:16" x14ac:dyDescent="0.2">
      <c r="G530" s="39" t="str">
        <f t="shared" si="84"/>
        <v/>
      </c>
      <c r="H530" s="39" t="str">
        <f t="shared" si="87"/>
        <v/>
      </c>
      <c r="I530" s="39" t="str">
        <f t="shared" si="88"/>
        <v/>
      </c>
      <c r="J530" s="39" t="str">
        <f t="shared" si="85"/>
        <v/>
      </c>
      <c r="K530" s="39" t="str">
        <f t="shared" si="89"/>
        <v/>
      </c>
      <c r="L530" s="39" t="e">
        <f t="shared" si="83"/>
        <v>#N/A</v>
      </c>
      <c r="M530" s="39" t="str">
        <f t="shared" si="90"/>
        <v/>
      </c>
      <c r="N530" s="39" t="str">
        <f t="shared" si="86"/>
        <v/>
      </c>
      <c r="O530" t="str">
        <f t="shared" si="91"/>
        <v/>
      </c>
      <c r="P530" t="e">
        <f t="shared" si="92"/>
        <v>#N/A</v>
      </c>
    </row>
    <row r="531" spans="7:16" x14ac:dyDescent="0.2">
      <c r="G531" s="39" t="str">
        <f t="shared" si="84"/>
        <v/>
      </c>
      <c r="H531" s="39" t="str">
        <f t="shared" si="87"/>
        <v/>
      </c>
      <c r="I531" s="39" t="str">
        <f t="shared" si="88"/>
        <v/>
      </c>
      <c r="J531" s="39" t="str">
        <f t="shared" si="85"/>
        <v/>
      </c>
      <c r="K531" s="39" t="str">
        <f t="shared" si="89"/>
        <v/>
      </c>
      <c r="L531" s="39" t="e">
        <f t="shared" si="83"/>
        <v>#N/A</v>
      </c>
      <c r="M531" s="39" t="str">
        <f t="shared" si="90"/>
        <v/>
      </c>
      <c r="N531" s="39" t="str">
        <f t="shared" si="86"/>
        <v/>
      </c>
      <c r="O531" t="str">
        <f t="shared" si="91"/>
        <v/>
      </c>
      <c r="P531" t="e">
        <f t="shared" si="92"/>
        <v>#N/A</v>
      </c>
    </row>
    <row r="532" spans="7:16" x14ac:dyDescent="0.2">
      <c r="G532" s="39" t="str">
        <f t="shared" si="84"/>
        <v/>
      </c>
      <c r="H532" s="39" t="str">
        <f t="shared" si="87"/>
        <v/>
      </c>
      <c r="I532" s="39" t="str">
        <f t="shared" si="88"/>
        <v/>
      </c>
      <c r="J532" s="39" t="str">
        <f t="shared" si="85"/>
        <v/>
      </c>
      <c r="K532" s="39" t="str">
        <f t="shared" si="89"/>
        <v/>
      </c>
      <c r="L532" s="39" t="e">
        <f t="shared" si="83"/>
        <v>#N/A</v>
      </c>
      <c r="M532" s="39" t="str">
        <f t="shared" si="90"/>
        <v/>
      </c>
      <c r="N532" s="39" t="str">
        <f t="shared" si="86"/>
        <v/>
      </c>
      <c r="O532" t="str">
        <f t="shared" si="91"/>
        <v/>
      </c>
      <c r="P532" t="e">
        <f t="shared" si="92"/>
        <v>#N/A</v>
      </c>
    </row>
    <row r="533" spans="7:16" x14ac:dyDescent="0.2">
      <c r="G533" s="39" t="str">
        <f t="shared" si="84"/>
        <v/>
      </c>
      <c r="H533" s="39" t="str">
        <f t="shared" si="87"/>
        <v/>
      </c>
      <c r="I533" s="39" t="str">
        <f t="shared" si="88"/>
        <v/>
      </c>
      <c r="J533" s="39" t="str">
        <f t="shared" si="85"/>
        <v/>
      </c>
      <c r="K533" s="39" t="str">
        <f t="shared" si="89"/>
        <v/>
      </c>
      <c r="L533" s="39" t="e">
        <f t="shared" si="83"/>
        <v>#N/A</v>
      </c>
      <c r="M533" s="39" t="str">
        <f t="shared" si="90"/>
        <v/>
      </c>
      <c r="N533" s="39" t="str">
        <f t="shared" si="86"/>
        <v/>
      </c>
      <c r="O533" t="str">
        <f t="shared" si="91"/>
        <v/>
      </c>
      <c r="P533" t="e">
        <f t="shared" si="92"/>
        <v>#N/A</v>
      </c>
    </row>
    <row r="534" spans="7:16" x14ac:dyDescent="0.2">
      <c r="G534" s="39" t="str">
        <f t="shared" si="84"/>
        <v/>
      </c>
      <c r="H534" s="39" t="str">
        <f t="shared" si="87"/>
        <v/>
      </c>
      <c r="I534" s="39" t="str">
        <f t="shared" si="88"/>
        <v/>
      </c>
      <c r="J534" s="39" t="str">
        <f t="shared" si="85"/>
        <v/>
      </c>
      <c r="K534" s="39" t="str">
        <f t="shared" si="89"/>
        <v/>
      </c>
      <c r="L534" s="39" t="e">
        <f t="shared" si="83"/>
        <v>#N/A</v>
      </c>
      <c r="M534" s="39" t="str">
        <f t="shared" si="90"/>
        <v/>
      </c>
      <c r="N534" s="39" t="str">
        <f t="shared" si="86"/>
        <v/>
      </c>
      <c r="O534" t="str">
        <f t="shared" si="91"/>
        <v/>
      </c>
      <c r="P534" t="e">
        <f t="shared" si="92"/>
        <v>#N/A</v>
      </c>
    </row>
    <row r="535" spans="7:16" x14ac:dyDescent="0.2">
      <c r="G535" s="39" t="str">
        <f t="shared" si="84"/>
        <v/>
      </c>
      <c r="H535" s="39" t="str">
        <f t="shared" si="87"/>
        <v/>
      </c>
      <c r="I535" s="39" t="str">
        <f t="shared" si="88"/>
        <v/>
      </c>
      <c r="J535" s="39" t="str">
        <f t="shared" si="85"/>
        <v/>
      </c>
      <c r="K535" s="39" t="str">
        <f t="shared" si="89"/>
        <v/>
      </c>
      <c r="L535" s="39" t="e">
        <f t="shared" si="83"/>
        <v>#N/A</v>
      </c>
      <c r="M535" s="39" t="str">
        <f t="shared" si="90"/>
        <v/>
      </c>
      <c r="N535" s="39" t="str">
        <f t="shared" si="86"/>
        <v/>
      </c>
      <c r="O535" t="str">
        <f t="shared" si="91"/>
        <v/>
      </c>
      <c r="P535" t="e">
        <f t="shared" si="92"/>
        <v>#N/A</v>
      </c>
    </row>
    <row r="536" spans="7:16" x14ac:dyDescent="0.2">
      <c r="G536" s="39" t="str">
        <f t="shared" si="84"/>
        <v/>
      </c>
      <c r="H536" s="39" t="str">
        <f t="shared" si="87"/>
        <v/>
      </c>
      <c r="I536" s="39" t="str">
        <f t="shared" si="88"/>
        <v/>
      </c>
      <c r="J536" s="39" t="str">
        <f t="shared" si="85"/>
        <v/>
      </c>
      <c r="K536" s="39" t="str">
        <f t="shared" si="89"/>
        <v/>
      </c>
      <c r="L536" s="39" t="e">
        <f t="shared" si="83"/>
        <v>#N/A</v>
      </c>
      <c r="M536" s="39" t="str">
        <f t="shared" si="90"/>
        <v/>
      </c>
      <c r="N536" s="39" t="str">
        <f t="shared" si="86"/>
        <v/>
      </c>
      <c r="O536" t="str">
        <f t="shared" si="91"/>
        <v/>
      </c>
      <c r="P536" t="e">
        <f t="shared" si="92"/>
        <v>#N/A</v>
      </c>
    </row>
    <row r="537" spans="7:16" x14ac:dyDescent="0.2">
      <c r="G537" s="39" t="str">
        <f t="shared" si="84"/>
        <v/>
      </c>
      <c r="H537" s="39" t="str">
        <f t="shared" si="87"/>
        <v/>
      </c>
      <c r="I537" s="39" t="str">
        <f t="shared" si="88"/>
        <v/>
      </c>
      <c r="J537" s="39" t="str">
        <f t="shared" si="85"/>
        <v/>
      </c>
      <c r="K537" s="39" t="str">
        <f t="shared" si="89"/>
        <v/>
      </c>
      <c r="L537" s="39" t="e">
        <f t="shared" si="83"/>
        <v>#N/A</v>
      </c>
      <c r="M537" s="39" t="str">
        <f t="shared" si="90"/>
        <v/>
      </c>
      <c r="N537" s="39" t="str">
        <f t="shared" si="86"/>
        <v/>
      </c>
      <c r="O537" t="str">
        <f t="shared" si="91"/>
        <v/>
      </c>
      <c r="P537" t="e">
        <f t="shared" si="92"/>
        <v>#N/A</v>
      </c>
    </row>
    <row r="538" spans="7:16" x14ac:dyDescent="0.2">
      <c r="G538" s="39" t="str">
        <f t="shared" si="84"/>
        <v/>
      </c>
      <c r="H538" s="39" t="str">
        <f t="shared" si="87"/>
        <v/>
      </c>
      <c r="I538" s="39" t="str">
        <f t="shared" si="88"/>
        <v/>
      </c>
      <c r="J538" s="39" t="str">
        <f t="shared" si="85"/>
        <v/>
      </c>
      <c r="K538" s="39" t="str">
        <f t="shared" si="89"/>
        <v/>
      </c>
      <c r="L538" s="39" t="e">
        <f t="shared" si="83"/>
        <v>#N/A</v>
      </c>
      <c r="M538" s="39" t="str">
        <f t="shared" si="90"/>
        <v/>
      </c>
      <c r="N538" s="39" t="str">
        <f t="shared" si="86"/>
        <v/>
      </c>
      <c r="O538" t="str">
        <f t="shared" si="91"/>
        <v/>
      </c>
      <c r="P538" t="e">
        <f t="shared" si="92"/>
        <v>#N/A</v>
      </c>
    </row>
    <row r="539" spans="7:16" x14ac:dyDescent="0.2">
      <c r="G539" s="39" t="str">
        <f t="shared" si="84"/>
        <v/>
      </c>
      <c r="H539" s="39" t="str">
        <f t="shared" si="87"/>
        <v/>
      </c>
      <c r="I539" s="39" t="str">
        <f t="shared" si="88"/>
        <v/>
      </c>
      <c r="J539" s="39" t="str">
        <f t="shared" si="85"/>
        <v/>
      </c>
      <c r="K539" s="39" t="str">
        <f t="shared" si="89"/>
        <v/>
      </c>
      <c r="L539" s="39" t="e">
        <f t="shared" si="83"/>
        <v>#N/A</v>
      </c>
      <c r="M539" s="39" t="str">
        <f t="shared" si="90"/>
        <v/>
      </c>
      <c r="N539" s="39" t="str">
        <f t="shared" si="86"/>
        <v/>
      </c>
      <c r="O539" t="str">
        <f t="shared" si="91"/>
        <v/>
      </c>
      <c r="P539" t="e">
        <f t="shared" si="92"/>
        <v>#N/A</v>
      </c>
    </row>
    <row r="540" spans="7:16" x14ac:dyDescent="0.2">
      <c r="G540" s="39" t="str">
        <f t="shared" si="84"/>
        <v/>
      </c>
      <c r="H540" s="39" t="str">
        <f t="shared" si="87"/>
        <v/>
      </c>
      <c r="I540" s="39" t="str">
        <f t="shared" si="88"/>
        <v/>
      </c>
      <c r="J540" s="39" t="str">
        <f t="shared" si="85"/>
        <v/>
      </c>
      <c r="K540" s="39" t="str">
        <f t="shared" si="89"/>
        <v/>
      </c>
      <c r="L540" s="39" t="e">
        <f t="shared" si="83"/>
        <v>#N/A</v>
      </c>
      <c r="M540" s="39" t="str">
        <f t="shared" si="90"/>
        <v/>
      </c>
      <c r="N540" s="39" t="str">
        <f t="shared" si="86"/>
        <v/>
      </c>
      <c r="O540" t="str">
        <f t="shared" si="91"/>
        <v/>
      </c>
      <c r="P540" t="e">
        <f t="shared" si="92"/>
        <v>#N/A</v>
      </c>
    </row>
    <row r="541" spans="7:16" x14ac:dyDescent="0.2">
      <c r="G541" s="39" t="str">
        <f t="shared" si="84"/>
        <v/>
      </c>
      <c r="H541" s="39" t="str">
        <f t="shared" si="87"/>
        <v/>
      </c>
      <c r="I541" s="39" t="str">
        <f t="shared" si="88"/>
        <v/>
      </c>
      <c r="J541" s="39" t="str">
        <f t="shared" si="85"/>
        <v/>
      </c>
      <c r="K541" s="39" t="str">
        <f t="shared" si="89"/>
        <v/>
      </c>
      <c r="L541" s="39" t="e">
        <f t="shared" si="83"/>
        <v>#N/A</v>
      </c>
      <c r="M541" s="39" t="str">
        <f t="shared" si="90"/>
        <v/>
      </c>
      <c r="N541" s="39" t="str">
        <f t="shared" si="86"/>
        <v/>
      </c>
      <c r="O541" t="str">
        <f t="shared" si="91"/>
        <v/>
      </c>
      <c r="P541" t="e">
        <f t="shared" si="92"/>
        <v>#N/A</v>
      </c>
    </row>
    <row r="542" spans="7:16" x14ac:dyDescent="0.2">
      <c r="G542" s="39" t="str">
        <f t="shared" si="84"/>
        <v/>
      </c>
      <c r="H542" s="39" t="str">
        <f t="shared" si="87"/>
        <v/>
      </c>
      <c r="I542" s="39" t="str">
        <f t="shared" si="88"/>
        <v/>
      </c>
      <c r="J542" s="39" t="str">
        <f t="shared" si="85"/>
        <v/>
      </c>
      <c r="K542" s="39" t="str">
        <f t="shared" si="89"/>
        <v/>
      </c>
      <c r="L542" s="39" t="e">
        <f t="shared" si="83"/>
        <v>#N/A</v>
      </c>
      <c r="M542" s="39" t="str">
        <f t="shared" si="90"/>
        <v/>
      </c>
      <c r="N542" s="39" t="str">
        <f t="shared" si="86"/>
        <v/>
      </c>
      <c r="O542" t="str">
        <f t="shared" si="91"/>
        <v/>
      </c>
      <c r="P542" t="e">
        <f t="shared" si="92"/>
        <v>#N/A</v>
      </c>
    </row>
    <row r="543" spans="7:16" x14ac:dyDescent="0.2">
      <c r="G543" s="39" t="str">
        <f t="shared" si="84"/>
        <v/>
      </c>
      <c r="H543" s="39" t="str">
        <f t="shared" si="87"/>
        <v/>
      </c>
      <c r="I543" s="39" t="str">
        <f t="shared" si="88"/>
        <v/>
      </c>
      <c r="J543" s="39" t="str">
        <f t="shared" si="85"/>
        <v/>
      </c>
      <c r="K543" s="39" t="str">
        <f t="shared" si="89"/>
        <v/>
      </c>
      <c r="L543" s="39" t="e">
        <f t="shared" si="83"/>
        <v>#N/A</v>
      </c>
      <c r="M543" s="39" t="str">
        <f t="shared" si="90"/>
        <v/>
      </c>
      <c r="N543" s="39" t="str">
        <f t="shared" si="86"/>
        <v/>
      </c>
      <c r="O543" t="str">
        <f t="shared" si="91"/>
        <v/>
      </c>
      <c r="P543" t="e">
        <f t="shared" si="92"/>
        <v>#N/A</v>
      </c>
    </row>
    <row r="544" spans="7:16" x14ac:dyDescent="0.2">
      <c r="G544" s="39" t="str">
        <f t="shared" si="84"/>
        <v/>
      </c>
      <c r="H544" s="39" t="str">
        <f t="shared" si="87"/>
        <v/>
      </c>
      <c r="I544" s="39" t="str">
        <f t="shared" si="88"/>
        <v/>
      </c>
      <c r="J544" s="39" t="str">
        <f t="shared" si="85"/>
        <v/>
      </c>
      <c r="K544" s="39" t="str">
        <f t="shared" si="89"/>
        <v/>
      </c>
      <c r="L544" s="39" t="e">
        <f t="shared" si="83"/>
        <v>#N/A</v>
      </c>
      <c r="M544" s="39" t="str">
        <f t="shared" si="90"/>
        <v/>
      </c>
      <c r="N544" s="39" t="str">
        <f t="shared" si="86"/>
        <v/>
      </c>
      <c r="O544" t="str">
        <f t="shared" si="91"/>
        <v/>
      </c>
      <c r="P544" t="e">
        <f t="shared" si="92"/>
        <v>#N/A</v>
      </c>
    </row>
    <row r="545" spans="7:16" x14ac:dyDescent="0.2">
      <c r="G545" s="39" t="str">
        <f t="shared" si="84"/>
        <v/>
      </c>
      <c r="H545" s="39" t="str">
        <f t="shared" si="87"/>
        <v/>
      </c>
      <c r="I545" s="39" t="str">
        <f t="shared" si="88"/>
        <v/>
      </c>
      <c r="J545" s="39" t="str">
        <f t="shared" si="85"/>
        <v/>
      </c>
      <c r="K545" s="39" t="str">
        <f t="shared" si="89"/>
        <v/>
      </c>
      <c r="L545" s="39" t="e">
        <f t="shared" si="83"/>
        <v>#N/A</v>
      </c>
      <c r="M545" s="39" t="str">
        <f t="shared" si="90"/>
        <v/>
      </c>
      <c r="N545" s="39" t="str">
        <f t="shared" si="86"/>
        <v/>
      </c>
      <c r="O545" t="str">
        <f t="shared" si="91"/>
        <v/>
      </c>
      <c r="P545" t="e">
        <f t="shared" si="92"/>
        <v>#N/A</v>
      </c>
    </row>
    <row r="546" spans="7:16" x14ac:dyDescent="0.2">
      <c r="G546" s="39" t="str">
        <f t="shared" si="84"/>
        <v/>
      </c>
      <c r="H546" s="39" t="str">
        <f t="shared" si="87"/>
        <v/>
      </c>
      <c r="I546" s="39" t="str">
        <f t="shared" si="88"/>
        <v/>
      </c>
      <c r="J546" s="39" t="str">
        <f t="shared" si="85"/>
        <v/>
      </c>
      <c r="K546" s="39" t="str">
        <f t="shared" si="89"/>
        <v/>
      </c>
      <c r="L546" s="39" t="e">
        <f t="shared" si="83"/>
        <v>#N/A</v>
      </c>
      <c r="M546" s="39" t="str">
        <f t="shared" si="90"/>
        <v/>
      </c>
      <c r="N546" s="39" t="str">
        <f t="shared" si="86"/>
        <v/>
      </c>
      <c r="O546" t="str">
        <f t="shared" si="91"/>
        <v/>
      </c>
      <c r="P546" t="e">
        <f t="shared" si="92"/>
        <v>#N/A</v>
      </c>
    </row>
    <row r="547" spans="7:16" x14ac:dyDescent="0.2">
      <c r="G547" s="39" t="str">
        <f t="shared" si="84"/>
        <v/>
      </c>
      <c r="H547" s="39" t="str">
        <f t="shared" si="87"/>
        <v/>
      </c>
      <c r="I547" s="39" t="str">
        <f t="shared" si="88"/>
        <v/>
      </c>
      <c r="J547" s="39" t="str">
        <f t="shared" si="85"/>
        <v/>
      </c>
      <c r="K547" s="39" t="str">
        <f t="shared" si="89"/>
        <v/>
      </c>
      <c r="L547" s="39" t="e">
        <f t="shared" si="83"/>
        <v>#N/A</v>
      </c>
      <c r="M547" s="39" t="str">
        <f t="shared" si="90"/>
        <v/>
      </c>
      <c r="N547" s="39" t="str">
        <f t="shared" si="86"/>
        <v/>
      </c>
      <c r="O547" t="str">
        <f t="shared" si="91"/>
        <v/>
      </c>
      <c r="P547" t="e">
        <f t="shared" si="92"/>
        <v>#N/A</v>
      </c>
    </row>
    <row r="548" spans="7:16" x14ac:dyDescent="0.2">
      <c r="G548" s="39" t="str">
        <f t="shared" si="84"/>
        <v/>
      </c>
      <c r="H548" s="39" t="str">
        <f t="shared" si="87"/>
        <v/>
      </c>
      <c r="I548" s="39" t="str">
        <f t="shared" si="88"/>
        <v/>
      </c>
      <c r="J548" s="39" t="str">
        <f t="shared" si="85"/>
        <v/>
      </c>
      <c r="K548" s="39" t="str">
        <f t="shared" si="89"/>
        <v/>
      </c>
      <c r="L548" s="39" t="e">
        <f t="shared" si="83"/>
        <v>#N/A</v>
      </c>
      <c r="M548" s="39" t="str">
        <f t="shared" si="90"/>
        <v/>
      </c>
      <c r="N548" s="39" t="str">
        <f t="shared" si="86"/>
        <v/>
      </c>
      <c r="O548" t="str">
        <f t="shared" si="91"/>
        <v/>
      </c>
      <c r="P548" t="e">
        <f t="shared" si="92"/>
        <v>#N/A</v>
      </c>
    </row>
    <row r="549" spans="7:16" x14ac:dyDescent="0.2">
      <c r="G549" s="39" t="str">
        <f t="shared" si="84"/>
        <v/>
      </c>
      <c r="H549" s="39" t="str">
        <f t="shared" si="87"/>
        <v/>
      </c>
      <c r="I549" s="39" t="str">
        <f t="shared" si="88"/>
        <v/>
      </c>
      <c r="J549" s="39" t="str">
        <f t="shared" si="85"/>
        <v/>
      </c>
      <c r="K549" s="39" t="str">
        <f t="shared" si="89"/>
        <v/>
      </c>
      <c r="L549" s="39" t="e">
        <f t="shared" si="83"/>
        <v>#N/A</v>
      </c>
      <c r="M549" s="39" t="str">
        <f t="shared" si="90"/>
        <v/>
      </c>
      <c r="N549" s="39" t="str">
        <f t="shared" si="86"/>
        <v/>
      </c>
      <c r="O549" t="str">
        <f t="shared" si="91"/>
        <v/>
      </c>
      <c r="P549" t="e">
        <f t="shared" si="92"/>
        <v>#N/A</v>
      </c>
    </row>
    <row r="550" spans="7:16" x14ac:dyDescent="0.2">
      <c r="G550" s="39" t="str">
        <f t="shared" si="84"/>
        <v/>
      </c>
      <c r="H550" s="39" t="str">
        <f t="shared" si="87"/>
        <v/>
      </c>
      <c r="I550" s="39" t="str">
        <f t="shared" si="88"/>
        <v/>
      </c>
      <c r="J550" s="39" t="str">
        <f t="shared" si="85"/>
        <v/>
      </c>
      <c r="K550" s="39" t="str">
        <f t="shared" si="89"/>
        <v/>
      </c>
      <c r="L550" s="39" t="e">
        <f t="shared" si="83"/>
        <v>#N/A</v>
      </c>
      <c r="M550" s="39" t="str">
        <f t="shared" si="90"/>
        <v/>
      </c>
      <c r="N550" s="39" t="str">
        <f t="shared" si="86"/>
        <v/>
      </c>
      <c r="O550" t="str">
        <f t="shared" si="91"/>
        <v/>
      </c>
      <c r="P550" t="e">
        <f t="shared" si="92"/>
        <v>#N/A</v>
      </c>
    </row>
    <row r="551" spans="7:16" x14ac:dyDescent="0.2">
      <c r="G551" s="39" t="str">
        <f t="shared" si="84"/>
        <v/>
      </c>
      <c r="H551" s="39" t="str">
        <f t="shared" si="87"/>
        <v/>
      </c>
      <c r="I551" s="39" t="str">
        <f t="shared" si="88"/>
        <v/>
      </c>
      <c r="J551" s="39" t="str">
        <f t="shared" si="85"/>
        <v/>
      </c>
      <c r="K551" s="39" t="str">
        <f t="shared" si="89"/>
        <v/>
      </c>
      <c r="L551" s="39" t="e">
        <f t="shared" si="83"/>
        <v>#N/A</v>
      </c>
      <c r="M551" s="39" t="str">
        <f t="shared" si="90"/>
        <v/>
      </c>
      <c r="N551" s="39" t="str">
        <f t="shared" si="86"/>
        <v/>
      </c>
      <c r="O551" t="str">
        <f t="shared" si="91"/>
        <v/>
      </c>
      <c r="P551" t="e">
        <f t="shared" si="92"/>
        <v>#N/A</v>
      </c>
    </row>
    <row r="552" spans="7:16" x14ac:dyDescent="0.2">
      <c r="G552" s="39" t="str">
        <f t="shared" si="84"/>
        <v/>
      </c>
      <c r="H552" s="39" t="str">
        <f t="shared" si="87"/>
        <v/>
      </c>
      <c r="I552" s="39" t="str">
        <f t="shared" si="88"/>
        <v/>
      </c>
      <c r="J552" s="39" t="str">
        <f t="shared" si="85"/>
        <v/>
      </c>
      <c r="K552" s="39" t="str">
        <f t="shared" si="89"/>
        <v/>
      </c>
      <c r="L552" s="39" t="e">
        <f t="shared" si="83"/>
        <v>#N/A</v>
      </c>
      <c r="M552" s="39" t="str">
        <f t="shared" si="90"/>
        <v/>
      </c>
      <c r="N552" s="39" t="str">
        <f t="shared" si="86"/>
        <v/>
      </c>
      <c r="O552" t="str">
        <f t="shared" si="91"/>
        <v/>
      </c>
      <c r="P552" t="e">
        <f t="shared" si="92"/>
        <v>#N/A</v>
      </c>
    </row>
    <row r="553" spans="7:16" x14ac:dyDescent="0.2">
      <c r="G553" s="39" t="str">
        <f t="shared" si="84"/>
        <v/>
      </c>
      <c r="H553" s="39" t="str">
        <f t="shared" si="87"/>
        <v/>
      </c>
      <c r="I553" s="39" t="str">
        <f t="shared" si="88"/>
        <v/>
      </c>
      <c r="J553" s="39" t="str">
        <f t="shared" si="85"/>
        <v/>
      </c>
      <c r="K553" s="39" t="str">
        <f t="shared" si="89"/>
        <v/>
      </c>
      <c r="L553" s="39" t="e">
        <f t="shared" si="83"/>
        <v>#N/A</v>
      </c>
      <c r="M553" s="39" t="str">
        <f t="shared" si="90"/>
        <v/>
      </c>
      <c r="N553" s="39" t="str">
        <f t="shared" si="86"/>
        <v/>
      </c>
      <c r="O553" t="str">
        <f t="shared" si="91"/>
        <v/>
      </c>
      <c r="P553" t="e">
        <f t="shared" si="92"/>
        <v>#N/A</v>
      </c>
    </row>
    <row r="554" spans="7:16" x14ac:dyDescent="0.2">
      <c r="G554" s="39" t="str">
        <f t="shared" si="84"/>
        <v/>
      </c>
      <c r="H554" s="39" t="str">
        <f t="shared" si="87"/>
        <v/>
      </c>
      <c r="I554" s="39" t="str">
        <f t="shared" si="88"/>
        <v/>
      </c>
      <c r="J554" s="39" t="str">
        <f t="shared" si="85"/>
        <v/>
      </c>
      <c r="K554" s="39" t="str">
        <f t="shared" si="89"/>
        <v/>
      </c>
      <c r="L554" s="39" t="e">
        <f t="shared" si="83"/>
        <v>#N/A</v>
      </c>
      <c r="M554" s="39" t="str">
        <f t="shared" si="90"/>
        <v/>
      </c>
      <c r="N554" s="39" t="str">
        <f t="shared" si="86"/>
        <v/>
      </c>
      <c r="O554" t="str">
        <f t="shared" si="91"/>
        <v/>
      </c>
      <c r="P554" t="e">
        <f t="shared" si="92"/>
        <v>#N/A</v>
      </c>
    </row>
    <row r="555" spans="7:16" x14ac:dyDescent="0.2">
      <c r="G555" s="39" t="str">
        <f t="shared" si="84"/>
        <v/>
      </c>
      <c r="H555" s="39" t="str">
        <f t="shared" si="87"/>
        <v/>
      </c>
      <c r="I555" s="39" t="str">
        <f t="shared" si="88"/>
        <v/>
      </c>
      <c r="J555" s="39" t="str">
        <f t="shared" si="85"/>
        <v/>
      </c>
      <c r="K555" s="39" t="str">
        <f t="shared" si="89"/>
        <v/>
      </c>
      <c r="L555" s="39" t="e">
        <f t="shared" si="83"/>
        <v>#N/A</v>
      </c>
      <c r="M555" s="39" t="str">
        <f t="shared" si="90"/>
        <v/>
      </c>
      <c r="N555" s="39" t="str">
        <f t="shared" si="86"/>
        <v/>
      </c>
      <c r="O555" t="str">
        <f t="shared" si="91"/>
        <v/>
      </c>
      <c r="P555" t="e">
        <f t="shared" si="92"/>
        <v>#N/A</v>
      </c>
    </row>
    <row r="556" spans="7:16" x14ac:dyDescent="0.2">
      <c r="G556" s="39" t="str">
        <f t="shared" si="84"/>
        <v/>
      </c>
      <c r="H556" s="39" t="str">
        <f t="shared" si="87"/>
        <v/>
      </c>
      <c r="I556" s="39" t="str">
        <f t="shared" si="88"/>
        <v/>
      </c>
      <c r="J556" s="39" t="str">
        <f t="shared" si="85"/>
        <v/>
      </c>
      <c r="K556" s="39" t="str">
        <f t="shared" si="89"/>
        <v/>
      </c>
      <c r="L556" s="39" t="e">
        <f t="shared" si="83"/>
        <v>#N/A</v>
      </c>
      <c r="M556" s="39" t="str">
        <f t="shared" si="90"/>
        <v/>
      </c>
      <c r="N556" s="39" t="str">
        <f t="shared" si="86"/>
        <v/>
      </c>
      <c r="O556" t="str">
        <f t="shared" si="91"/>
        <v/>
      </c>
      <c r="P556" t="e">
        <f t="shared" si="92"/>
        <v>#N/A</v>
      </c>
    </row>
    <row r="557" spans="7:16" x14ac:dyDescent="0.2">
      <c r="G557" s="39" t="str">
        <f t="shared" si="84"/>
        <v/>
      </c>
      <c r="H557" s="39" t="str">
        <f t="shared" si="87"/>
        <v/>
      </c>
      <c r="I557" s="39" t="str">
        <f t="shared" si="88"/>
        <v/>
      </c>
      <c r="J557" s="39" t="str">
        <f t="shared" si="85"/>
        <v/>
      </c>
      <c r="K557" s="39" t="str">
        <f t="shared" si="89"/>
        <v/>
      </c>
      <c r="L557" s="39" t="e">
        <f t="shared" si="83"/>
        <v>#N/A</v>
      </c>
      <c r="M557" s="39" t="str">
        <f t="shared" si="90"/>
        <v/>
      </c>
      <c r="N557" s="39" t="str">
        <f t="shared" si="86"/>
        <v/>
      </c>
      <c r="O557" t="str">
        <f t="shared" si="91"/>
        <v/>
      </c>
      <c r="P557" t="e">
        <f t="shared" si="92"/>
        <v>#N/A</v>
      </c>
    </row>
    <row r="558" spans="7:16" x14ac:dyDescent="0.2">
      <c r="G558" s="39" t="str">
        <f t="shared" si="84"/>
        <v/>
      </c>
      <c r="H558" s="39" t="str">
        <f t="shared" si="87"/>
        <v/>
      </c>
      <c r="I558" s="39" t="str">
        <f t="shared" si="88"/>
        <v/>
      </c>
      <c r="J558" s="39" t="str">
        <f t="shared" si="85"/>
        <v/>
      </c>
      <c r="K558" s="39" t="str">
        <f t="shared" si="89"/>
        <v/>
      </c>
      <c r="L558" s="39" t="e">
        <f t="shared" si="83"/>
        <v>#N/A</v>
      </c>
      <c r="M558" s="39" t="str">
        <f t="shared" si="90"/>
        <v/>
      </c>
      <c r="N558" s="39" t="str">
        <f t="shared" si="86"/>
        <v/>
      </c>
      <c r="O558" t="str">
        <f t="shared" si="91"/>
        <v/>
      </c>
      <c r="P558" t="e">
        <f t="shared" si="92"/>
        <v>#N/A</v>
      </c>
    </row>
    <row r="559" spans="7:16" x14ac:dyDescent="0.2">
      <c r="G559" s="39" t="str">
        <f t="shared" si="84"/>
        <v/>
      </c>
      <c r="H559" s="39" t="str">
        <f t="shared" si="87"/>
        <v/>
      </c>
      <c r="I559" s="39" t="str">
        <f t="shared" si="88"/>
        <v/>
      </c>
      <c r="J559" s="39" t="str">
        <f t="shared" si="85"/>
        <v/>
      </c>
      <c r="K559" s="39" t="str">
        <f t="shared" si="89"/>
        <v/>
      </c>
      <c r="L559" s="39" t="e">
        <f t="shared" si="83"/>
        <v>#N/A</v>
      </c>
      <c r="M559" s="39" t="str">
        <f t="shared" si="90"/>
        <v/>
      </c>
      <c r="N559" s="39" t="str">
        <f t="shared" si="86"/>
        <v/>
      </c>
      <c r="O559" t="str">
        <f t="shared" si="91"/>
        <v/>
      </c>
      <c r="P559" t="e">
        <f t="shared" si="92"/>
        <v>#N/A</v>
      </c>
    </row>
    <row r="560" spans="7:16" x14ac:dyDescent="0.2">
      <c r="G560" s="39" t="str">
        <f t="shared" si="84"/>
        <v/>
      </c>
      <c r="H560" s="39" t="str">
        <f t="shared" si="87"/>
        <v/>
      </c>
      <c r="I560" s="39" t="str">
        <f t="shared" si="88"/>
        <v/>
      </c>
      <c r="J560" s="39" t="str">
        <f t="shared" si="85"/>
        <v/>
      </c>
      <c r="K560" s="39" t="str">
        <f t="shared" si="89"/>
        <v/>
      </c>
      <c r="L560" s="39" t="e">
        <f t="shared" si="83"/>
        <v>#N/A</v>
      </c>
      <c r="M560" s="39" t="str">
        <f t="shared" si="90"/>
        <v/>
      </c>
      <c r="N560" s="39" t="str">
        <f t="shared" si="86"/>
        <v/>
      </c>
      <c r="O560" t="str">
        <f t="shared" si="91"/>
        <v/>
      </c>
      <c r="P560" t="e">
        <f t="shared" si="92"/>
        <v>#N/A</v>
      </c>
    </row>
    <row r="561" spans="7:16" x14ac:dyDescent="0.2">
      <c r="G561" s="39" t="str">
        <f t="shared" si="84"/>
        <v/>
      </c>
      <c r="H561" s="39" t="str">
        <f t="shared" si="87"/>
        <v/>
      </c>
      <c r="I561" s="39" t="str">
        <f t="shared" si="88"/>
        <v/>
      </c>
      <c r="J561" s="39" t="str">
        <f t="shared" si="85"/>
        <v/>
      </c>
      <c r="K561" s="39" t="str">
        <f t="shared" si="89"/>
        <v/>
      </c>
      <c r="L561" s="39" t="e">
        <f t="shared" si="83"/>
        <v>#N/A</v>
      </c>
      <c r="M561" s="39" t="str">
        <f t="shared" si="90"/>
        <v/>
      </c>
      <c r="N561" s="39" t="str">
        <f t="shared" si="86"/>
        <v/>
      </c>
      <c r="O561" t="str">
        <f t="shared" si="91"/>
        <v/>
      </c>
      <c r="P561" t="e">
        <f t="shared" si="92"/>
        <v>#N/A</v>
      </c>
    </row>
    <row r="562" spans="7:16" x14ac:dyDescent="0.2">
      <c r="G562" s="39" t="str">
        <f t="shared" si="84"/>
        <v/>
      </c>
      <c r="H562" s="39" t="str">
        <f t="shared" si="87"/>
        <v/>
      </c>
      <c r="I562" s="39" t="str">
        <f t="shared" si="88"/>
        <v/>
      </c>
      <c r="J562" s="39" t="str">
        <f t="shared" si="85"/>
        <v/>
      </c>
      <c r="K562" s="39" t="str">
        <f t="shared" si="89"/>
        <v/>
      </c>
      <c r="L562" s="39" t="e">
        <f t="shared" si="83"/>
        <v>#N/A</v>
      </c>
      <c r="M562" s="39" t="str">
        <f t="shared" si="90"/>
        <v/>
      </c>
      <c r="N562" s="39" t="str">
        <f t="shared" si="86"/>
        <v/>
      </c>
      <c r="O562" t="str">
        <f t="shared" si="91"/>
        <v/>
      </c>
      <c r="P562" t="e">
        <f t="shared" si="92"/>
        <v>#N/A</v>
      </c>
    </row>
    <row r="563" spans="7:16" x14ac:dyDescent="0.2">
      <c r="G563" s="39" t="str">
        <f t="shared" si="84"/>
        <v/>
      </c>
      <c r="H563" s="39" t="str">
        <f t="shared" si="87"/>
        <v/>
      </c>
      <c r="I563" s="39" t="str">
        <f t="shared" si="88"/>
        <v/>
      </c>
      <c r="J563" s="39" t="str">
        <f t="shared" si="85"/>
        <v/>
      </c>
      <c r="K563" s="39" t="str">
        <f t="shared" si="89"/>
        <v/>
      </c>
      <c r="L563" s="39" t="e">
        <f t="shared" si="83"/>
        <v>#N/A</v>
      </c>
      <c r="M563" s="39" t="str">
        <f t="shared" si="90"/>
        <v/>
      </c>
      <c r="N563" s="39" t="str">
        <f t="shared" si="86"/>
        <v/>
      </c>
      <c r="O563" t="str">
        <f t="shared" si="91"/>
        <v/>
      </c>
      <c r="P563" t="e">
        <f t="shared" si="92"/>
        <v>#N/A</v>
      </c>
    </row>
    <row r="564" spans="7:16" x14ac:dyDescent="0.2">
      <c r="G564" s="39" t="str">
        <f t="shared" si="84"/>
        <v/>
      </c>
      <c r="H564" s="39" t="str">
        <f t="shared" si="87"/>
        <v/>
      </c>
      <c r="I564" s="39" t="str">
        <f t="shared" si="88"/>
        <v/>
      </c>
      <c r="J564" s="39" t="str">
        <f t="shared" si="85"/>
        <v/>
      </c>
      <c r="K564" s="39" t="str">
        <f t="shared" si="89"/>
        <v/>
      </c>
      <c r="L564" s="39" t="e">
        <f t="shared" si="83"/>
        <v>#N/A</v>
      </c>
      <c r="M564" s="39" t="str">
        <f t="shared" si="90"/>
        <v/>
      </c>
      <c r="N564" s="39" t="str">
        <f t="shared" si="86"/>
        <v/>
      </c>
      <c r="O564" t="str">
        <f t="shared" si="91"/>
        <v/>
      </c>
      <c r="P564" t="e">
        <f t="shared" si="92"/>
        <v>#N/A</v>
      </c>
    </row>
    <row r="565" spans="7:16" x14ac:dyDescent="0.2">
      <c r="G565" s="39" t="str">
        <f t="shared" si="84"/>
        <v/>
      </c>
      <c r="H565" s="39" t="str">
        <f t="shared" si="87"/>
        <v/>
      </c>
      <c r="I565" s="39" t="str">
        <f t="shared" si="88"/>
        <v/>
      </c>
      <c r="J565" s="39" t="str">
        <f t="shared" si="85"/>
        <v/>
      </c>
      <c r="K565" s="39" t="str">
        <f t="shared" si="89"/>
        <v/>
      </c>
      <c r="L565" s="39" t="e">
        <f t="shared" si="83"/>
        <v>#N/A</v>
      </c>
      <c r="M565" s="39" t="str">
        <f t="shared" si="90"/>
        <v/>
      </c>
      <c r="N565" s="39" t="str">
        <f t="shared" si="86"/>
        <v/>
      </c>
      <c r="O565" t="str">
        <f t="shared" si="91"/>
        <v/>
      </c>
      <c r="P565" t="e">
        <f t="shared" si="92"/>
        <v>#N/A</v>
      </c>
    </row>
    <row r="566" spans="7:16" x14ac:dyDescent="0.2">
      <c r="G566" s="39" t="str">
        <f t="shared" si="84"/>
        <v/>
      </c>
      <c r="H566" s="39" t="str">
        <f t="shared" si="87"/>
        <v/>
      </c>
      <c r="I566" s="39" t="str">
        <f t="shared" si="88"/>
        <v/>
      </c>
      <c r="J566" s="39" t="str">
        <f t="shared" si="85"/>
        <v/>
      </c>
      <c r="K566" s="39" t="str">
        <f t="shared" si="89"/>
        <v/>
      </c>
      <c r="L566" s="39" t="e">
        <f t="shared" si="83"/>
        <v>#N/A</v>
      </c>
      <c r="M566" s="39" t="str">
        <f t="shared" si="90"/>
        <v/>
      </c>
      <c r="N566" s="39" t="str">
        <f t="shared" si="86"/>
        <v/>
      </c>
      <c r="O566" t="str">
        <f t="shared" si="91"/>
        <v/>
      </c>
      <c r="P566" t="e">
        <f t="shared" si="92"/>
        <v>#N/A</v>
      </c>
    </row>
    <row r="567" spans="7:16" x14ac:dyDescent="0.2">
      <c r="G567" s="39" t="str">
        <f t="shared" si="84"/>
        <v/>
      </c>
      <c r="H567" s="39" t="str">
        <f t="shared" si="87"/>
        <v/>
      </c>
      <c r="I567" s="39" t="str">
        <f t="shared" si="88"/>
        <v/>
      </c>
      <c r="J567" s="39" t="str">
        <f t="shared" si="85"/>
        <v/>
      </c>
      <c r="K567" s="39" t="str">
        <f t="shared" si="89"/>
        <v/>
      </c>
      <c r="L567" s="39" t="e">
        <f t="shared" si="83"/>
        <v>#N/A</v>
      </c>
      <c r="M567" s="39" t="str">
        <f t="shared" si="90"/>
        <v/>
      </c>
      <c r="N567" s="39" t="str">
        <f t="shared" si="86"/>
        <v/>
      </c>
      <c r="O567" t="str">
        <f t="shared" si="91"/>
        <v/>
      </c>
      <c r="P567" t="e">
        <f t="shared" si="92"/>
        <v>#N/A</v>
      </c>
    </row>
    <row r="568" spans="7:16" x14ac:dyDescent="0.2">
      <c r="G568" s="39" t="str">
        <f t="shared" si="84"/>
        <v/>
      </c>
      <c r="H568" s="39" t="str">
        <f t="shared" si="87"/>
        <v/>
      </c>
      <c r="I568" s="39" t="str">
        <f t="shared" si="88"/>
        <v/>
      </c>
      <c r="J568" s="39" t="str">
        <f t="shared" si="85"/>
        <v/>
      </c>
      <c r="K568" s="39" t="str">
        <f t="shared" si="89"/>
        <v/>
      </c>
      <c r="L568" s="39" t="e">
        <f t="shared" si="83"/>
        <v>#N/A</v>
      </c>
      <c r="M568" s="39" t="str">
        <f t="shared" si="90"/>
        <v/>
      </c>
      <c r="N568" s="39" t="str">
        <f t="shared" si="86"/>
        <v/>
      </c>
      <c r="O568" t="str">
        <f t="shared" si="91"/>
        <v/>
      </c>
      <c r="P568" t="e">
        <f t="shared" si="92"/>
        <v>#N/A</v>
      </c>
    </row>
    <row r="569" spans="7:16" x14ac:dyDescent="0.2">
      <c r="G569" s="39" t="str">
        <f t="shared" si="84"/>
        <v/>
      </c>
      <c r="H569" s="39" t="str">
        <f t="shared" si="87"/>
        <v/>
      </c>
      <c r="I569" s="39" t="str">
        <f t="shared" si="88"/>
        <v/>
      </c>
      <c r="J569" s="39" t="str">
        <f t="shared" si="85"/>
        <v/>
      </c>
      <c r="K569" s="39" t="str">
        <f t="shared" si="89"/>
        <v/>
      </c>
      <c r="L569" s="39" t="e">
        <f t="shared" si="83"/>
        <v>#N/A</v>
      </c>
      <c r="M569" s="39" t="str">
        <f t="shared" si="90"/>
        <v/>
      </c>
      <c r="N569" s="39" t="str">
        <f t="shared" si="86"/>
        <v/>
      </c>
      <c r="O569" t="str">
        <f t="shared" si="91"/>
        <v/>
      </c>
      <c r="P569" t="e">
        <f t="shared" si="92"/>
        <v>#N/A</v>
      </c>
    </row>
    <row r="570" spans="7:16" x14ac:dyDescent="0.2">
      <c r="G570" s="39" t="str">
        <f t="shared" si="84"/>
        <v/>
      </c>
      <c r="H570" s="39" t="str">
        <f t="shared" si="87"/>
        <v/>
      </c>
      <c r="I570" s="39" t="str">
        <f t="shared" si="88"/>
        <v/>
      </c>
      <c r="J570" s="39" t="str">
        <f t="shared" si="85"/>
        <v/>
      </c>
      <c r="K570" s="39" t="str">
        <f t="shared" si="89"/>
        <v/>
      </c>
      <c r="L570" s="39" t="e">
        <f t="shared" si="83"/>
        <v>#N/A</v>
      </c>
      <c r="M570" s="39" t="str">
        <f t="shared" si="90"/>
        <v/>
      </c>
      <c r="N570" s="39" t="str">
        <f t="shared" si="86"/>
        <v/>
      </c>
      <c r="O570" t="str">
        <f t="shared" si="91"/>
        <v/>
      </c>
      <c r="P570" t="e">
        <f t="shared" si="92"/>
        <v>#N/A</v>
      </c>
    </row>
    <row r="571" spans="7:16" x14ac:dyDescent="0.2">
      <c r="G571" s="39" t="str">
        <f t="shared" si="84"/>
        <v/>
      </c>
      <c r="H571" s="39" t="str">
        <f t="shared" si="87"/>
        <v/>
      </c>
      <c r="I571" s="39" t="str">
        <f t="shared" si="88"/>
        <v/>
      </c>
      <c r="J571" s="39" t="str">
        <f t="shared" si="85"/>
        <v/>
      </c>
      <c r="K571" s="39" t="str">
        <f t="shared" si="89"/>
        <v/>
      </c>
      <c r="L571" s="39" t="e">
        <f t="shared" si="83"/>
        <v>#N/A</v>
      </c>
      <c r="M571" s="39" t="str">
        <f t="shared" si="90"/>
        <v/>
      </c>
      <c r="N571" s="39" t="str">
        <f t="shared" si="86"/>
        <v/>
      </c>
      <c r="O571" t="str">
        <f t="shared" si="91"/>
        <v/>
      </c>
      <c r="P571" t="e">
        <f t="shared" si="92"/>
        <v>#N/A</v>
      </c>
    </row>
    <row r="572" spans="7:16" x14ac:dyDescent="0.2">
      <c r="G572" s="39" t="str">
        <f t="shared" si="84"/>
        <v/>
      </c>
      <c r="H572" s="39" t="str">
        <f t="shared" si="87"/>
        <v/>
      </c>
      <c r="I572" s="39" t="str">
        <f t="shared" si="88"/>
        <v/>
      </c>
      <c r="J572" s="39" t="str">
        <f t="shared" si="85"/>
        <v/>
      </c>
      <c r="K572" s="39" t="str">
        <f t="shared" si="89"/>
        <v/>
      </c>
      <c r="L572" s="39" t="e">
        <f t="shared" si="83"/>
        <v>#N/A</v>
      </c>
      <c r="M572" s="39" t="str">
        <f t="shared" si="90"/>
        <v/>
      </c>
      <c r="N572" s="39" t="str">
        <f t="shared" si="86"/>
        <v/>
      </c>
      <c r="O572" t="str">
        <f t="shared" si="91"/>
        <v/>
      </c>
      <c r="P572" t="e">
        <f t="shared" si="92"/>
        <v>#N/A</v>
      </c>
    </row>
    <row r="573" spans="7:16" x14ac:dyDescent="0.2">
      <c r="G573" s="39" t="str">
        <f t="shared" si="84"/>
        <v/>
      </c>
      <c r="H573" s="39" t="str">
        <f t="shared" si="87"/>
        <v/>
      </c>
      <c r="I573" s="39" t="str">
        <f t="shared" si="88"/>
        <v/>
      </c>
      <c r="J573" s="39" t="str">
        <f t="shared" si="85"/>
        <v/>
      </c>
      <c r="K573" s="39" t="str">
        <f t="shared" si="89"/>
        <v/>
      </c>
      <c r="L573" s="39" t="e">
        <f t="shared" si="83"/>
        <v>#N/A</v>
      </c>
      <c r="M573" s="39" t="str">
        <f t="shared" si="90"/>
        <v/>
      </c>
      <c r="N573" s="39" t="str">
        <f t="shared" si="86"/>
        <v/>
      </c>
      <c r="O573" t="str">
        <f t="shared" si="91"/>
        <v/>
      </c>
      <c r="P573" t="e">
        <f t="shared" si="92"/>
        <v>#N/A</v>
      </c>
    </row>
    <row r="574" spans="7:16" x14ac:dyDescent="0.2">
      <c r="G574" s="39" t="str">
        <f t="shared" si="84"/>
        <v/>
      </c>
      <c r="H574" s="39" t="str">
        <f t="shared" si="87"/>
        <v/>
      </c>
      <c r="I574" s="39" t="str">
        <f t="shared" si="88"/>
        <v/>
      </c>
      <c r="J574" s="39" t="str">
        <f t="shared" si="85"/>
        <v/>
      </c>
      <c r="K574" s="39" t="str">
        <f t="shared" si="89"/>
        <v/>
      </c>
      <c r="L574" s="39" t="e">
        <f t="shared" si="83"/>
        <v>#N/A</v>
      </c>
      <c r="M574" s="39" t="str">
        <f t="shared" si="90"/>
        <v/>
      </c>
      <c r="N574" s="39" t="str">
        <f t="shared" si="86"/>
        <v/>
      </c>
      <c r="O574" t="str">
        <f t="shared" si="91"/>
        <v/>
      </c>
      <c r="P574" t="e">
        <f t="shared" si="92"/>
        <v>#N/A</v>
      </c>
    </row>
    <row r="575" spans="7:16" x14ac:dyDescent="0.2">
      <c r="G575" s="39" t="str">
        <f t="shared" si="84"/>
        <v/>
      </c>
      <c r="H575" s="39" t="str">
        <f t="shared" si="87"/>
        <v/>
      </c>
      <c r="I575" s="39" t="str">
        <f t="shared" si="88"/>
        <v/>
      </c>
      <c r="J575" s="39" t="str">
        <f t="shared" si="85"/>
        <v/>
      </c>
      <c r="K575" s="39" t="str">
        <f t="shared" si="89"/>
        <v/>
      </c>
      <c r="L575" s="39" t="e">
        <f t="shared" si="83"/>
        <v>#N/A</v>
      </c>
      <c r="M575" s="39" t="str">
        <f t="shared" si="90"/>
        <v/>
      </c>
      <c r="N575" s="39" t="str">
        <f t="shared" si="86"/>
        <v/>
      </c>
      <c r="O575" t="str">
        <f t="shared" si="91"/>
        <v/>
      </c>
      <c r="P575" t="e">
        <f t="shared" si="92"/>
        <v>#N/A</v>
      </c>
    </row>
    <row r="576" spans="7:16" x14ac:dyDescent="0.2">
      <c r="G576" s="39" t="str">
        <f t="shared" si="84"/>
        <v/>
      </c>
      <c r="H576" s="39" t="str">
        <f t="shared" si="87"/>
        <v/>
      </c>
      <c r="I576" s="39" t="str">
        <f t="shared" si="88"/>
        <v/>
      </c>
      <c r="J576" s="39" t="str">
        <f t="shared" si="85"/>
        <v/>
      </c>
      <c r="K576" s="39" t="str">
        <f t="shared" si="89"/>
        <v/>
      </c>
      <c r="L576" s="39" t="e">
        <f t="shared" si="83"/>
        <v>#N/A</v>
      </c>
      <c r="M576" s="39" t="str">
        <f t="shared" si="90"/>
        <v/>
      </c>
      <c r="N576" s="39" t="str">
        <f t="shared" si="86"/>
        <v/>
      </c>
      <c r="O576" t="str">
        <f t="shared" si="91"/>
        <v/>
      </c>
      <c r="P576" t="e">
        <f t="shared" si="92"/>
        <v>#N/A</v>
      </c>
    </row>
    <row r="577" spans="7:16" x14ac:dyDescent="0.2">
      <c r="G577" s="39" t="str">
        <f t="shared" si="84"/>
        <v/>
      </c>
      <c r="H577" s="39" t="str">
        <f t="shared" si="87"/>
        <v/>
      </c>
      <c r="I577" s="39" t="str">
        <f t="shared" si="88"/>
        <v/>
      </c>
      <c r="J577" s="39" t="str">
        <f t="shared" si="85"/>
        <v/>
      </c>
      <c r="K577" s="39" t="str">
        <f t="shared" si="89"/>
        <v/>
      </c>
      <c r="L577" s="39" t="e">
        <f t="shared" si="83"/>
        <v>#N/A</v>
      </c>
      <c r="M577" s="39" t="str">
        <f t="shared" si="90"/>
        <v/>
      </c>
      <c r="N577" s="39" t="str">
        <f t="shared" si="86"/>
        <v/>
      </c>
      <c r="O577" t="str">
        <f t="shared" si="91"/>
        <v/>
      </c>
      <c r="P577" t="e">
        <f t="shared" si="92"/>
        <v>#N/A</v>
      </c>
    </row>
    <row r="578" spans="7:16" x14ac:dyDescent="0.2">
      <c r="G578" s="39" t="str">
        <f t="shared" si="84"/>
        <v/>
      </c>
      <c r="H578" s="39" t="str">
        <f t="shared" si="87"/>
        <v/>
      </c>
      <c r="I578" s="39" t="str">
        <f t="shared" si="88"/>
        <v/>
      </c>
      <c r="J578" s="39" t="str">
        <f t="shared" si="85"/>
        <v/>
      </c>
      <c r="K578" s="39" t="str">
        <f t="shared" si="89"/>
        <v/>
      </c>
      <c r="L578" s="39" t="e">
        <f t="shared" si="83"/>
        <v>#N/A</v>
      </c>
      <c r="M578" s="39" t="str">
        <f t="shared" si="90"/>
        <v/>
      </c>
      <c r="N578" s="39" t="str">
        <f t="shared" si="86"/>
        <v/>
      </c>
      <c r="O578" t="str">
        <f t="shared" si="91"/>
        <v/>
      </c>
      <c r="P578" t="e">
        <f t="shared" si="92"/>
        <v>#N/A</v>
      </c>
    </row>
    <row r="579" spans="7:16" x14ac:dyDescent="0.2">
      <c r="G579" s="39" t="str">
        <f t="shared" si="84"/>
        <v/>
      </c>
      <c r="H579" s="39" t="str">
        <f t="shared" si="87"/>
        <v/>
      </c>
      <c r="I579" s="39" t="str">
        <f t="shared" si="88"/>
        <v/>
      </c>
      <c r="J579" s="39" t="str">
        <f t="shared" si="85"/>
        <v/>
      </c>
      <c r="K579" s="39" t="str">
        <f t="shared" si="89"/>
        <v/>
      </c>
      <c r="L579" s="39" t="e">
        <f t="shared" si="83"/>
        <v>#N/A</v>
      </c>
      <c r="M579" s="39" t="str">
        <f t="shared" si="90"/>
        <v/>
      </c>
      <c r="N579" s="39" t="str">
        <f t="shared" si="86"/>
        <v/>
      </c>
      <c r="O579" t="str">
        <f t="shared" si="91"/>
        <v/>
      </c>
      <c r="P579" t="e">
        <f t="shared" si="92"/>
        <v>#N/A</v>
      </c>
    </row>
    <row r="580" spans="7:16" x14ac:dyDescent="0.2">
      <c r="G580" s="39" t="str">
        <f t="shared" si="84"/>
        <v/>
      </c>
      <c r="H580" s="39" t="str">
        <f t="shared" si="87"/>
        <v/>
      </c>
      <c r="I580" s="39" t="str">
        <f t="shared" si="88"/>
        <v/>
      </c>
      <c r="J580" s="39" t="str">
        <f t="shared" si="85"/>
        <v/>
      </c>
      <c r="K580" s="39" t="str">
        <f t="shared" si="89"/>
        <v/>
      </c>
      <c r="L580" s="39" t="e">
        <f t="shared" ref="L580:L643" si="93">VLOOKUP(K580,$A$2:$B$89,2,FALSE)</f>
        <v>#N/A</v>
      </c>
      <c r="M580" s="39" t="str">
        <f t="shared" si="90"/>
        <v/>
      </c>
      <c r="N580" s="39" t="str">
        <f t="shared" si="86"/>
        <v/>
      </c>
      <c r="O580" t="str">
        <f t="shared" si="91"/>
        <v/>
      </c>
      <c r="P580" t="e">
        <f t="shared" si="92"/>
        <v>#N/A</v>
      </c>
    </row>
    <row r="581" spans="7:16" x14ac:dyDescent="0.2">
      <c r="G581" s="39" t="str">
        <f t="shared" ref="G581:G644" si="94">LEFT(F581,2)</f>
        <v/>
      </c>
      <c r="H581" s="39" t="str">
        <f t="shared" si="87"/>
        <v/>
      </c>
      <c r="I581" s="39" t="str">
        <f t="shared" si="88"/>
        <v/>
      </c>
      <c r="J581" s="39" t="str">
        <f t="shared" ref="J581:J644" si="95">LEFT(I581,1)</f>
        <v/>
      </c>
      <c r="K581" s="39" t="str">
        <f t="shared" si="89"/>
        <v/>
      </c>
      <c r="L581" s="39" t="e">
        <f t="shared" si="93"/>
        <v>#N/A</v>
      </c>
      <c r="M581" s="39" t="str">
        <f t="shared" si="90"/>
        <v/>
      </c>
      <c r="N581" s="39" t="str">
        <f t="shared" ref="N581:N644" si="96">IF(M581="Z",0,M581)</f>
        <v/>
      </c>
      <c r="O581" t="str">
        <f t="shared" si="91"/>
        <v/>
      </c>
      <c r="P581" t="e">
        <f t="shared" si="92"/>
        <v>#N/A</v>
      </c>
    </row>
    <row r="582" spans="7:16" x14ac:dyDescent="0.2">
      <c r="G582" s="39" t="str">
        <f t="shared" si="94"/>
        <v/>
      </c>
      <c r="H582" s="39" t="str">
        <f t="shared" si="87"/>
        <v/>
      </c>
      <c r="I582" s="39" t="str">
        <f t="shared" si="88"/>
        <v/>
      </c>
      <c r="J582" s="39" t="str">
        <f t="shared" si="95"/>
        <v/>
      </c>
      <c r="K582" s="39" t="str">
        <f t="shared" si="89"/>
        <v/>
      </c>
      <c r="L582" s="39" t="e">
        <f t="shared" si="93"/>
        <v>#N/A</v>
      </c>
      <c r="M582" s="39" t="str">
        <f t="shared" si="90"/>
        <v/>
      </c>
      <c r="N582" s="39" t="str">
        <f t="shared" si="96"/>
        <v/>
      </c>
      <c r="O582" t="str">
        <f t="shared" si="91"/>
        <v/>
      </c>
      <c r="P582" t="e">
        <f t="shared" si="92"/>
        <v>#N/A</v>
      </c>
    </row>
    <row r="583" spans="7:16" x14ac:dyDescent="0.2">
      <c r="G583" s="39" t="str">
        <f t="shared" si="94"/>
        <v/>
      </c>
      <c r="H583" s="39" t="str">
        <f t="shared" si="87"/>
        <v/>
      </c>
      <c r="I583" s="39" t="str">
        <f t="shared" si="88"/>
        <v/>
      </c>
      <c r="J583" s="39" t="str">
        <f t="shared" si="95"/>
        <v/>
      </c>
      <c r="K583" s="39" t="str">
        <f t="shared" si="89"/>
        <v/>
      </c>
      <c r="L583" s="39" t="e">
        <f t="shared" si="93"/>
        <v>#N/A</v>
      </c>
      <c r="M583" s="39" t="str">
        <f t="shared" si="90"/>
        <v/>
      </c>
      <c r="N583" s="39" t="str">
        <f t="shared" si="96"/>
        <v/>
      </c>
      <c r="O583" t="str">
        <f t="shared" si="91"/>
        <v/>
      </c>
      <c r="P583" t="e">
        <f t="shared" si="92"/>
        <v>#N/A</v>
      </c>
    </row>
    <row r="584" spans="7:16" x14ac:dyDescent="0.2">
      <c r="G584" s="39" t="str">
        <f t="shared" si="94"/>
        <v/>
      </c>
      <c r="H584" s="39" t="str">
        <f t="shared" si="87"/>
        <v/>
      </c>
      <c r="I584" s="39" t="str">
        <f t="shared" si="88"/>
        <v/>
      </c>
      <c r="J584" s="39" t="str">
        <f t="shared" si="95"/>
        <v/>
      </c>
      <c r="K584" s="39" t="str">
        <f t="shared" si="89"/>
        <v/>
      </c>
      <c r="L584" s="39" t="e">
        <f t="shared" si="93"/>
        <v>#N/A</v>
      </c>
      <c r="M584" s="39" t="str">
        <f t="shared" si="90"/>
        <v/>
      </c>
      <c r="N584" s="39" t="str">
        <f t="shared" si="96"/>
        <v/>
      </c>
      <c r="O584" t="str">
        <f t="shared" si="91"/>
        <v/>
      </c>
      <c r="P584" t="e">
        <f t="shared" si="92"/>
        <v>#N/A</v>
      </c>
    </row>
    <row r="585" spans="7:16" x14ac:dyDescent="0.2">
      <c r="G585" s="39" t="str">
        <f t="shared" si="94"/>
        <v/>
      </c>
      <c r="H585" s="39" t="str">
        <f t="shared" ref="H585:H648" si="97">LEFT(F585,3)</f>
        <v/>
      </c>
      <c r="I585" s="39" t="str">
        <f t="shared" ref="I585:I648" si="98">IF(M585="Z",H585,G585)</f>
        <v/>
      </c>
      <c r="J585" s="39" t="str">
        <f t="shared" si="95"/>
        <v/>
      </c>
      <c r="K585" s="39" t="str">
        <f t="shared" ref="K585:K648" si="99">IF(J585="R",J585,(IF(I585="P",J585,IF(J585="E",J585,I585))))</f>
        <v/>
      </c>
      <c r="L585" s="39" t="e">
        <f t="shared" si="93"/>
        <v>#N/A</v>
      </c>
      <c r="M585" s="39" t="str">
        <f t="shared" ref="M585:M648" si="100">RIGHT(H585,1)</f>
        <v/>
      </c>
      <c r="N585" s="39" t="str">
        <f t="shared" si="96"/>
        <v/>
      </c>
      <c r="O585" t="str">
        <f t="shared" ref="O585:O648" si="101">RIGHT(F585,4)</f>
        <v/>
      </c>
      <c r="P585" t="e">
        <f t="shared" ref="P585:P648" si="102">L585&amp;N585&amp;O585</f>
        <v>#N/A</v>
      </c>
    </row>
    <row r="586" spans="7:16" x14ac:dyDescent="0.2">
      <c r="G586" s="39" t="str">
        <f t="shared" si="94"/>
        <v/>
      </c>
      <c r="H586" s="39" t="str">
        <f t="shared" si="97"/>
        <v/>
      </c>
      <c r="I586" s="39" t="str">
        <f t="shared" si="98"/>
        <v/>
      </c>
      <c r="J586" s="39" t="str">
        <f t="shared" si="95"/>
        <v/>
      </c>
      <c r="K586" s="39" t="str">
        <f t="shared" si="99"/>
        <v/>
      </c>
      <c r="L586" s="39" t="e">
        <f t="shared" si="93"/>
        <v>#N/A</v>
      </c>
      <c r="M586" s="39" t="str">
        <f t="shared" si="100"/>
        <v/>
      </c>
      <c r="N586" s="39" t="str">
        <f t="shared" si="96"/>
        <v/>
      </c>
      <c r="O586" t="str">
        <f t="shared" si="101"/>
        <v/>
      </c>
      <c r="P586" t="e">
        <f t="shared" si="102"/>
        <v>#N/A</v>
      </c>
    </row>
    <row r="587" spans="7:16" x14ac:dyDescent="0.2">
      <c r="G587" s="39" t="str">
        <f t="shared" si="94"/>
        <v/>
      </c>
      <c r="H587" s="39" t="str">
        <f t="shared" si="97"/>
        <v/>
      </c>
      <c r="I587" s="39" t="str">
        <f t="shared" si="98"/>
        <v/>
      </c>
      <c r="J587" s="39" t="str">
        <f t="shared" si="95"/>
        <v/>
      </c>
      <c r="K587" s="39" t="str">
        <f t="shared" si="99"/>
        <v/>
      </c>
      <c r="L587" s="39" t="e">
        <f t="shared" si="93"/>
        <v>#N/A</v>
      </c>
      <c r="M587" s="39" t="str">
        <f t="shared" si="100"/>
        <v/>
      </c>
      <c r="N587" s="39" t="str">
        <f t="shared" si="96"/>
        <v/>
      </c>
      <c r="O587" t="str">
        <f t="shared" si="101"/>
        <v/>
      </c>
      <c r="P587" t="e">
        <f t="shared" si="102"/>
        <v>#N/A</v>
      </c>
    </row>
    <row r="588" spans="7:16" x14ac:dyDescent="0.2">
      <c r="G588" s="39" t="str">
        <f t="shared" si="94"/>
        <v/>
      </c>
      <c r="H588" s="39" t="str">
        <f t="shared" si="97"/>
        <v/>
      </c>
      <c r="I588" s="39" t="str">
        <f t="shared" si="98"/>
        <v/>
      </c>
      <c r="J588" s="39" t="str">
        <f t="shared" si="95"/>
        <v/>
      </c>
      <c r="K588" s="39" t="str">
        <f t="shared" si="99"/>
        <v/>
      </c>
      <c r="L588" s="39" t="e">
        <f t="shared" si="93"/>
        <v>#N/A</v>
      </c>
      <c r="M588" s="39" t="str">
        <f t="shared" si="100"/>
        <v/>
      </c>
      <c r="N588" s="39" t="str">
        <f t="shared" si="96"/>
        <v/>
      </c>
      <c r="O588" t="str">
        <f t="shared" si="101"/>
        <v/>
      </c>
      <c r="P588" t="e">
        <f t="shared" si="102"/>
        <v>#N/A</v>
      </c>
    </row>
    <row r="589" spans="7:16" x14ac:dyDescent="0.2">
      <c r="G589" s="39" t="str">
        <f t="shared" si="94"/>
        <v/>
      </c>
      <c r="H589" s="39" t="str">
        <f t="shared" si="97"/>
        <v/>
      </c>
      <c r="I589" s="39" t="str">
        <f t="shared" si="98"/>
        <v/>
      </c>
      <c r="J589" s="39" t="str">
        <f t="shared" si="95"/>
        <v/>
      </c>
      <c r="K589" s="39" t="str">
        <f t="shared" si="99"/>
        <v/>
      </c>
      <c r="L589" s="39" t="e">
        <f t="shared" si="93"/>
        <v>#N/A</v>
      </c>
      <c r="M589" s="39" t="str">
        <f t="shared" si="100"/>
        <v/>
      </c>
      <c r="N589" s="39" t="str">
        <f t="shared" si="96"/>
        <v/>
      </c>
      <c r="O589" t="str">
        <f t="shared" si="101"/>
        <v/>
      </c>
      <c r="P589" t="e">
        <f t="shared" si="102"/>
        <v>#N/A</v>
      </c>
    </row>
    <row r="590" spans="7:16" x14ac:dyDescent="0.2">
      <c r="G590" s="39" t="str">
        <f t="shared" si="94"/>
        <v/>
      </c>
      <c r="H590" s="39" t="str">
        <f t="shared" si="97"/>
        <v/>
      </c>
      <c r="I590" s="39" t="str">
        <f t="shared" si="98"/>
        <v/>
      </c>
      <c r="J590" s="39" t="str">
        <f t="shared" si="95"/>
        <v/>
      </c>
      <c r="K590" s="39" t="str">
        <f t="shared" si="99"/>
        <v/>
      </c>
      <c r="L590" s="39" t="e">
        <f t="shared" si="93"/>
        <v>#N/A</v>
      </c>
      <c r="M590" s="39" t="str">
        <f t="shared" si="100"/>
        <v/>
      </c>
      <c r="N590" s="39" t="str">
        <f t="shared" si="96"/>
        <v/>
      </c>
      <c r="O590" t="str">
        <f t="shared" si="101"/>
        <v/>
      </c>
      <c r="P590" t="e">
        <f t="shared" si="102"/>
        <v>#N/A</v>
      </c>
    </row>
    <row r="591" spans="7:16" x14ac:dyDescent="0.2">
      <c r="G591" s="39" t="str">
        <f t="shared" si="94"/>
        <v/>
      </c>
      <c r="H591" s="39" t="str">
        <f t="shared" si="97"/>
        <v/>
      </c>
      <c r="I591" s="39" t="str">
        <f t="shared" si="98"/>
        <v/>
      </c>
      <c r="J591" s="39" t="str">
        <f t="shared" si="95"/>
        <v/>
      </c>
      <c r="K591" s="39" t="str">
        <f t="shared" si="99"/>
        <v/>
      </c>
      <c r="L591" s="39" t="e">
        <f t="shared" si="93"/>
        <v>#N/A</v>
      </c>
      <c r="M591" s="39" t="str">
        <f t="shared" si="100"/>
        <v/>
      </c>
      <c r="N591" s="39" t="str">
        <f t="shared" si="96"/>
        <v/>
      </c>
      <c r="O591" t="str">
        <f t="shared" si="101"/>
        <v/>
      </c>
      <c r="P591" t="e">
        <f t="shared" si="102"/>
        <v>#N/A</v>
      </c>
    </row>
    <row r="592" spans="7:16" x14ac:dyDescent="0.2">
      <c r="G592" s="39" t="str">
        <f t="shared" si="94"/>
        <v/>
      </c>
      <c r="H592" s="39" t="str">
        <f t="shared" si="97"/>
        <v/>
      </c>
      <c r="I592" s="39" t="str">
        <f t="shared" si="98"/>
        <v/>
      </c>
      <c r="J592" s="39" t="str">
        <f t="shared" si="95"/>
        <v/>
      </c>
      <c r="K592" s="39" t="str">
        <f t="shared" si="99"/>
        <v/>
      </c>
      <c r="L592" s="39" t="e">
        <f t="shared" si="93"/>
        <v>#N/A</v>
      </c>
      <c r="M592" s="39" t="str">
        <f t="shared" si="100"/>
        <v/>
      </c>
      <c r="N592" s="39" t="str">
        <f t="shared" si="96"/>
        <v/>
      </c>
      <c r="O592" t="str">
        <f t="shared" si="101"/>
        <v/>
      </c>
      <c r="P592" t="e">
        <f t="shared" si="102"/>
        <v>#N/A</v>
      </c>
    </row>
    <row r="593" spans="7:16" x14ac:dyDescent="0.2">
      <c r="G593" s="39" t="str">
        <f t="shared" si="94"/>
        <v/>
      </c>
      <c r="H593" s="39" t="str">
        <f t="shared" si="97"/>
        <v/>
      </c>
      <c r="I593" s="39" t="str">
        <f t="shared" si="98"/>
        <v/>
      </c>
      <c r="J593" s="39" t="str">
        <f t="shared" si="95"/>
        <v/>
      </c>
      <c r="K593" s="39" t="str">
        <f t="shared" si="99"/>
        <v/>
      </c>
      <c r="L593" s="39" t="e">
        <f t="shared" si="93"/>
        <v>#N/A</v>
      </c>
      <c r="M593" s="39" t="str">
        <f t="shared" si="100"/>
        <v/>
      </c>
      <c r="N593" s="39" t="str">
        <f t="shared" si="96"/>
        <v/>
      </c>
      <c r="O593" t="str">
        <f t="shared" si="101"/>
        <v/>
      </c>
      <c r="P593" t="e">
        <f t="shared" si="102"/>
        <v>#N/A</v>
      </c>
    </row>
    <row r="594" spans="7:16" x14ac:dyDescent="0.2">
      <c r="G594" s="39" t="str">
        <f t="shared" si="94"/>
        <v/>
      </c>
      <c r="H594" s="39" t="str">
        <f t="shared" si="97"/>
        <v/>
      </c>
      <c r="I594" s="39" t="str">
        <f t="shared" si="98"/>
        <v/>
      </c>
      <c r="J594" s="39" t="str">
        <f t="shared" si="95"/>
        <v/>
      </c>
      <c r="K594" s="39" t="str">
        <f t="shared" si="99"/>
        <v/>
      </c>
      <c r="L594" s="39" t="e">
        <f t="shared" si="93"/>
        <v>#N/A</v>
      </c>
      <c r="M594" s="39" t="str">
        <f t="shared" si="100"/>
        <v/>
      </c>
      <c r="N594" s="39" t="str">
        <f t="shared" si="96"/>
        <v/>
      </c>
      <c r="O594" t="str">
        <f t="shared" si="101"/>
        <v/>
      </c>
      <c r="P594" t="e">
        <f t="shared" si="102"/>
        <v>#N/A</v>
      </c>
    </row>
    <row r="595" spans="7:16" x14ac:dyDescent="0.2">
      <c r="G595" s="39" t="str">
        <f t="shared" si="94"/>
        <v/>
      </c>
      <c r="H595" s="39" t="str">
        <f t="shared" si="97"/>
        <v/>
      </c>
      <c r="I595" s="39" t="str">
        <f t="shared" si="98"/>
        <v/>
      </c>
      <c r="J595" s="39" t="str">
        <f t="shared" si="95"/>
        <v/>
      </c>
      <c r="K595" s="39" t="str">
        <f t="shared" si="99"/>
        <v/>
      </c>
      <c r="L595" s="39" t="e">
        <f t="shared" si="93"/>
        <v>#N/A</v>
      </c>
      <c r="M595" s="39" t="str">
        <f t="shared" si="100"/>
        <v/>
      </c>
      <c r="N595" s="39" t="str">
        <f t="shared" si="96"/>
        <v/>
      </c>
      <c r="O595" t="str">
        <f t="shared" si="101"/>
        <v/>
      </c>
      <c r="P595" t="e">
        <f t="shared" si="102"/>
        <v>#N/A</v>
      </c>
    </row>
    <row r="596" spans="7:16" x14ac:dyDescent="0.2">
      <c r="G596" s="39" t="str">
        <f t="shared" si="94"/>
        <v/>
      </c>
      <c r="H596" s="39" t="str">
        <f t="shared" si="97"/>
        <v/>
      </c>
      <c r="I596" s="39" t="str">
        <f t="shared" si="98"/>
        <v/>
      </c>
      <c r="J596" s="39" t="str">
        <f t="shared" si="95"/>
        <v/>
      </c>
      <c r="K596" s="39" t="str">
        <f t="shared" si="99"/>
        <v/>
      </c>
      <c r="L596" s="39" t="e">
        <f t="shared" si="93"/>
        <v>#N/A</v>
      </c>
      <c r="M596" s="39" t="str">
        <f t="shared" si="100"/>
        <v/>
      </c>
      <c r="N596" s="39" t="str">
        <f t="shared" si="96"/>
        <v/>
      </c>
      <c r="O596" t="str">
        <f t="shared" si="101"/>
        <v/>
      </c>
      <c r="P596" t="e">
        <f t="shared" si="102"/>
        <v>#N/A</v>
      </c>
    </row>
    <row r="597" spans="7:16" x14ac:dyDescent="0.2">
      <c r="G597" s="39" t="str">
        <f t="shared" si="94"/>
        <v/>
      </c>
      <c r="H597" s="39" t="str">
        <f t="shared" si="97"/>
        <v/>
      </c>
      <c r="I597" s="39" t="str">
        <f t="shared" si="98"/>
        <v/>
      </c>
      <c r="J597" s="39" t="str">
        <f t="shared" si="95"/>
        <v/>
      </c>
      <c r="K597" s="39" t="str">
        <f t="shared" si="99"/>
        <v/>
      </c>
      <c r="L597" s="39" t="e">
        <f t="shared" si="93"/>
        <v>#N/A</v>
      </c>
      <c r="M597" s="39" t="str">
        <f t="shared" si="100"/>
        <v/>
      </c>
      <c r="N597" s="39" t="str">
        <f t="shared" si="96"/>
        <v/>
      </c>
      <c r="O597" t="str">
        <f t="shared" si="101"/>
        <v/>
      </c>
      <c r="P597" t="e">
        <f t="shared" si="102"/>
        <v>#N/A</v>
      </c>
    </row>
    <row r="598" spans="7:16" x14ac:dyDescent="0.2">
      <c r="G598" s="39" t="str">
        <f t="shared" si="94"/>
        <v/>
      </c>
      <c r="H598" s="39" t="str">
        <f t="shared" si="97"/>
        <v/>
      </c>
      <c r="I598" s="39" t="str">
        <f t="shared" si="98"/>
        <v/>
      </c>
      <c r="J598" s="39" t="str">
        <f t="shared" si="95"/>
        <v/>
      </c>
      <c r="K598" s="39" t="str">
        <f t="shared" si="99"/>
        <v/>
      </c>
      <c r="L598" s="39" t="e">
        <f t="shared" si="93"/>
        <v>#N/A</v>
      </c>
      <c r="M598" s="39" t="str">
        <f t="shared" si="100"/>
        <v/>
      </c>
      <c r="N598" s="39" t="str">
        <f t="shared" si="96"/>
        <v/>
      </c>
      <c r="O598" t="str">
        <f t="shared" si="101"/>
        <v/>
      </c>
      <c r="P598" t="e">
        <f t="shared" si="102"/>
        <v>#N/A</v>
      </c>
    </row>
    <row r="599" spans="7:16" x14ac:dyDescent="0.2">
      <c r="G599" s="39" t="str">
        <f t="shared" si="94"/>
        <v/>
      </c>
      <c r="H599" s="39" t="str">
        <f t="shared" si="97"/>
        <v/>
      </c>
      <c r="I599" s="39" t="str">
        <f t="shared" si="98"/>
        <v/>
      </c>
      <c r="J599" s="39" t="str">
        <f t="shared" si="95"/>
        <v/>
      </c>
      <c r="K599" s="39" t="str">
        <f t="shared" si="99"/>
        <v/>
      </c>
      <c r="L599" s="39" t="e">
        <f t="shared" si="93"/>
        <v>#N/A</v>
      </c>
      <c r="M599" s="39" t="str">
        <f t="shared" si="100"/>
        <v/>
      </c>
      <c r="N599" s="39" t="str">
        <f t="shared" si="96"/>
        <v/>
      </c>
      <c r="O599" t="str">
        <f t="shared" si="101"/>
        <v/>
      </c>
      <c r="P599" t="e">
        <f t="shared" si="102"/>
        <v>#N/A</v>
      </c>
    </row>
    <row r="600" spans="7:16" x14ac:dyDescent="0.2">
      <c r="G600" s="39" t="str">
        <f t="shared" si="94"/>
        <v/>
      </c>
      <c r="H600" s="39" t="str">
        <f t="shared" si="97"/>
        <v/>
      </c>
      <c r="I600" s="39" t="str">
        <f t="shared" si="98"/>
        <v/>
      </c>
      <c r="J600" s="39" t="str">
        <f t="shared" si="95"/>
        <v/>
      </c>
      <c r="K600" s="39" t="str">
        <f t="shared" si="99"/>
        <v/>
      </c>
      <c r="L600" s="39" t="e">
        <f t="shared" si="93"/>
        <v>#N/A</v>
      </c>
      <c r="M600" s="39" t="str">
        <f t="shared" si="100"/>
        <v/>
      </c>
      <c r="N600" s="39" t="str">
        <f t="shared" si="96"/>
        <v/>
      </c>
      <c r="O600" t="str">
        <f t="shared" si="101"/>
        <v/>
      </c>
      <c r="P600" t="e">
        <f t="shared" si="102"/>
        <v>#N/A</v>
      </c>
    </row>
    <row r="601" spans="7:16" x14ac:dyDescent="0.2">
      <c r="G601" s="39" t="str">
        <f t="shared" si="94"/>
        <v/>
      </c>
      <c r="H601" s="39" t="str">
        <f t="shared" si="97"/>
        <v/>
      </c>
      <c r="I601" s="39" t="str">
        <f t="shared" si="98"/>
        <v/>
      </c>
      <c r="J601" s="39" t="str">
        <f t="shared" si="95"/>
        <v/>
      </c>
      <c r="K601" s="39" t="str">
        <f t="shared" si="99"/>
        <v/>
      </c>
      <c r="L601" s="39" t="e">
        <f t="shared" si="93"/>
        <v>#N/A</v>
      </c>
      <c r="M601" s="39" t="str">
        <f t="shared" si="100"/>
        <v/>
      </c>
      <c r="N601" s="39" t="str">
        <f t="shared" si="96"/>
        <v/>
      </c>
      <c r="O601" t="str">
        <f t="shared" si="101"/>
        <v/>
      </c>
      <c r="P601" t="e">
        <f t="shared" si="102"/>
        <v>#N/A</v>
      </c>
    </row>
    <row r="602" spans="7:16" x14ac:dyDescent="0.2">
      <c r="G602" s="39" t="str">
        <f t="shared" si="94"/>
        <v/>
      </c>
      <c r="H602" s="39" t="str">
        <f t="shared" si="97"/>
        <v/>
      </c>
      <c r="I602" s="39" t="str">
        <f t="shared" si="98"/>
        <v/>
      </c>
      <c r="J602" s="39" t="str">
        <f t="shared" si="95"/>
        <v/>
      </c>
      <c r="K602" s="39" t="str">
        <f t="shared" si="99"/>
        <v/>
      </c>
      <c r="L602" s="39" t="e">
        <f t="shared" si="93"/>
        <v>#N/A</v>
      </c>
      <c r="M602" s="39" t="str">
        <f t="shared" si="100"/>
        <v/>
      </c>
      <c r="N602" s="39" t="str">
        <f t="shared" si="96"/>
        <v/>
      </c>
      <c r="O602" t="str">
        <f t="shared" si="101"/>
        <v/>
      </c>
      <c r="P602" t="e">
        <f t="shared" si="102"/>
        <v>#N/A</v>
      </c>
    </row>
    <row r="603" spans="7:16" x14ac:dyDescent="0.2">
      <c r="G603" s="39" t="str">
        <f t="shared" si="94"/>
        <v/>
      </c>
      <c r="H603" s="39" t="str">
        <f t="shared" si="97"/>
        <v/>
      </c>
      <c r="I603" s="39" t="str">
        <f t="shared" si="98"/>
        <v/>
      </c>
      <c r="J603" s="39" t="str">
        <f t="shared" si="95"/>
        <v/>
      </c>
      <c r="K603" s="39" t="str">
        <f t="shared" si="99"/>
        <v/>
      </c>
      <c r="L603" s="39" t="e">
        <f t="shared" si="93"/>
        <v>#N/A</v>
      </c>
      <c r="M603" s="39" t="str">
        <f t="shared" si="100"/>
        <v/>
      </c>
      <c r="N603" s="39" t="str">
        <f t="shared" si="96"/>
        <v/>
      </c>
      <c r="O603" t="str">
        <f t="shared" si="101"/>
        <v/>
      </c>
      <c r="P603" t="e">
        <f t="shared" si="102"/>
        <v>#N/A</v>
      </c>
    </row>
    <row r="604" spans="7:16" x14ac:dyDescent="0.2">
      <c r="G604" s="39" t="str">
        <f t="shared" si="94"/>
        <v/>
      </c>
      <c r="H604" s="39" t="str">
        <f t="shared" si="97"/>
        <v/>
      </c>
      <c r="I604" s="39" t="str">
        <f t="shared" si="98"/>
        <v/>
      </c>
      <c r="J604" s="39" t="str">
        <f t="shared" si="95"/>
        <v/>
      </c>
      <c r="K604" s="39" t="str">
        <f t="shared" si="99"/>
        <v/>
      </c>
      <c r="L604" s="39" t="e">
        <f t="shared" si="93"/>
        <v>#N/A</v>
      </c>
      <c r="M604" s="39" t="str">
        <f t="shared" si="100"/>
        <v/>
      </c>
      <c r="N604" s="39" t="str">
        <f t="shared" si="96"/>
        <v/>
      </c>
      <c r="O604" t="str">
        <f t="shared" si="101"/>
        <v/>
      </c>
      <c r="P604" t="e">
        <f t="shared" si="102"/>
        <v>#N/A</v>
      </c>
    </row>
    <row r="605" spans="7:16" x14ac:dyDescent="0.2">
      <c r="G605" s="39" t="str">
        <f t="shared" si="94"/>
        <v/>
      </c>
      <c r="H605" s="39" t="str">
        <f t="shared" si="97"/>
        <v/>
      </c>
      <c r="I605" s="39" t="str">
        <f t="shared" si="98"/>
        <v/>
      </c>
      <c r="J605" s="39" t="str">
        <f t="shared" si="95"/>
        <v/>
      </c>
      <c r="K605" s="39" t="str">
        <f t="shared" si="99"/>
        <v/>
      </c>
      <c r="L605" s="39" t="e">
        <f t="shared" si="93"/>
        <v>#N/A</v>
      </c>
      <c r="M605" s="39" t="str">
        <f t="shared" si="100"/>
        <v/>
      </c>
      <c r="N605" s="39" t="str">
        <f t="shared" si="96"/>
        <v/>
      </c>
      <c r="O605" t="str">
        <f t="shared" si="101"/>
        <v/>
      </c>
      <c r="P605" t="e">
        <f t="shared" si="102"/>
        <v>#N/A</v>
      </c>
    </row>
    <row r="606" spans="7:16" x14ac:dyDescent="0.2">
      <c r="G606" s="39" t="str">
        <f t="shared" si="94"/>
        <v/>
      </c>
      <c r="H606" s="39" t="str">
        <f t="shared" si="97"/>
        <v/>
      </c>
      <c r="I606" s="39" t="str">
        <f t="shared" si="98"/>
        <v/>
      </c>
      <c r="J606" s="39" t="str">
        <f t="shared" si="95"/>
        <v/>
      </c>
      <c r="K606" s="39" t="str">
        <f t="shared" si="99"/>
        <v/>
      </c>
      <c r="L606" s="39" t="e">
        <f t="shared" si="93"/>
        <v>#N/A</v>
      </c>
      <c r="M606" s="39" t="str">
        <f t="shared" si="100"/>
        <v/>
      </c>
      <c r="N606" s="39" t="str">
        <f t="shared" si="96"/>
        <v/>
      </c>
      <c r="O606" t="str">
        <f t="shared" si="101"/>
        <v/>
      </c>
      <c r="P606" t="e">
        <f t="shared" si="102"/>
        <v>#N/A</v>
      </c>
    </row>
    <row r="607" spans="7:16" x14ac:dyDescent="0.2">
      <c r="G607" s="39" t="str">
        <f t="shared" si="94"/>
        <v/>
      </c>
      <c r="H607" s="39" t="str">
        <f t="shared" si="97"/>
        <v/>
      </c>
      <c r="I607" s="39" t="str">
        <f t="shared" si="98"/>
        <v/>
      </c>
      <c r="J607" s="39" t="str">
        <f t="shared" si="95"/>
        <v/>
      </c>
      <c r="K607" s="39" t="str">
        <f t="shared" si="99"/>
        <v/>
      </c>
      <c r="L607" s="39" t="e">
        <f t="shared" si="93"/>
        <v>#N/A</v>
      </c>
      <c r="M607" s="39" t="str">
        <f t="shared" si="100"/>
        <v/>
      </c>
      <c r="N607" s="39" t="str">
        <f t="shared" si="96"/>
        <v/>
      </c>
      <c r="O607" t="str">
        <f t="shared" si="101"/>
        <v/>
      </c>
      <c r="P607" t="e">
        <f t="shared" si="102"/>
        <v>#N/A</v>
      </c>
    </row>
    <row r="608" spans="7:16" x14ac:dyDescent="0.2">
      <c r="G608" s="39" t="str">
        <f t="shared" si="94"/>
        <v/>
      </c>
      <c r="H608" s="39" t="str">
        <f t="shared" si="97"/>
        <v/>
      </c>
      <c r="I608" s="39" t="str">
        <f t="shared" si="98"/>
        <v/>
      </c>
      <c r="J608" s="39" t="str">
        <f t="shared" si="95"/>
        <v/>
      </c>
      <c r="K608" s="39" t="str">
        <f t="shared" si="99"/>
        <v/>
      </c>
      <c r="L608" s="39" t="e">
        <f t="shared" si="93"/>
        <v>#N/A</v>
      </c>
      <c r="M608" s="39" t="str">
        <f t="shared" si="100"/>
        <v/>
      </c>
      <c r="N608" s="39" t="str">
        <f t="shared" si="96"/>
        <v/>
      </c>
      <c r="O608" t="str">
        <f t="shared" si="101"/>
        <v/>
      </c>
      <c r="P608" t="e">
        <f t="shared" si="102"/>
        <v>#N/A</v>
      </c>
    </row>
    <row r="609" spans="7:16" x14ac:dyDescent="0.2">
      <c r="G609" s="39" t="str">
        <f t="shared" si="94"/>
        <v/>
      </c>
      <c r="H609" s="39" t="str">
        <f t="shared" si="97"/>
        <v/>
      </c>
      <c r="I609" s="39" t="str">
        <f t="shared" si="98"/>
        <v/>
      </c>
      <c r="J609" s="39" t="str">
        <f t="shared" si="95"/>
        <v/>
      </c>
      <c r="K609" s="39" t="str">
        <f t="shared" si="99"/>
        <v/>
      </c>
      <c r="L609" s="39" t="e">
        <f t="shared" si="93"/>
        <v>#N/A</v>
      </c>
      <c r="M609" s="39" t="str">
        <f t="shared" si="100"/>
        <v/>
      </c>
      <c r="N609" s="39" t="str">
        <f t="shared" si="96"/>
        <v/>
      </c>
      <c r="O609" t="str">
        <f t="shared" si="101"/>
        <v/>
      </c>
      <c r="P609" t="e">
        <f t="shared" si="102"/>
        <v>#N/A</v>
      </c>
    </row>
    <row r="610" spans="7:16" x14ac:dyDescent="0.2">
      <c r="G610" s="39" t="str">
        <f t="shared" si="94"/>
        <v/>
      </c>
      <c r="H610" s="39" t="str">
        <f t="shared" si="97"/>
        <v/>
      </c>
      <c r="I610" s="39" t="str">
        <f t="shared" si="98"/>
        <v/>
      </c>
      <c r="J610" s="39" t="str">
        <f t="shared" si="95"/>
        <v/>
      </c>
      <c r="K610" s="39" t="str">
        <f t="shared" si="99"/>
        <v/>
      </c>
      <c r="L610" s="39" t="e">
        <f t="shared" si="93"/>
        <v>#N/A</v>
      </c>
      <c r="M610" s="39" t="str">
        <f t="shared" si="100"/>
        <v/>
      </c>
      <c r="N610" s="39" t="str">
        <f t="shared" si="96"/>
        <v/>
      </c>
      <c r="O610" t="str">
        <f t="shared" si="101"/>
        <v/>
      </c>
      <c r="P610" t="e">
        <f t="shared" si="102"/>
        <v>#N/A</v>
      </c>
    </row>
    <row r="611" spans="7:16" x14ac:dyDescent="0.2">
      <c r="G611" s="39" t="str">
        <f t="shared" si="94"/>
        <v/>
      </c>
      <c r="H611" s="39" t="str">
        <f t="shared" si="97"/>
        <v/>
      </c>
      <c r="I611" s="39" t="str">
        <f t="shared" si="98"/>
        <v/>
      </c>
      <c r="J611" s="39" t="str">
        <f t="shared" si="95"/>
        <v/>
      </c>
      <c r="K611" s="39" t="str">
        <f t="shared" si="99"/>
        <v/>
      </c>
      <c r="L611" s="39" t="e">
        <f t="shared" si="93"/>
        <v>#N/A</v>
      </c>
      <c r="M611" s="39" t="str">
        <f t="shared" si="100"/>
        <v/>
      </c>
      <c r="N611" s="39" t="str">
        <f t="shared" si="96"/>
        <v/>
      </c>
      <c r="O611" t="str">
        <f t="shared" si="101"/>
        <v/>
      </c>
      <c r="P611" t="e">
        <f t="shared" si="102"/>
        <v>#N/A</v>
      </c>
    </row>
    <row r="612" spans="7:16" x14ac:dyDescent="0.2">
      <c r="G612" s="39" t="str">
        <f t="shared" si="94"/>
        <v/>
      </c>
      <c r="H612" s="39" t="str">
        <f t="shared" si="97"/>
        <v/>
      </c>
      <c r="I612" s="39" t="str">
        <f t="shared" si="98"/>
        <v/>
      </c>
      <c r="J612" s="39" t="str">
        <f t="shared" si="95"/>
        <v/>
      </c>
      <c r="K612" s="39" t="str">
        <f t="shared" si="99"/>
        <v/>
      </c>
      <c r="L612" s="39" t="e">
        <f t="shared" si="93"/>
        <v>#N/A</v>
      </c>
      <c r="M612" s="39" t="str">
        <f t="shared" si="100"/>
        <v/>
      </c>
      <c r="N612" s="39" t="str">
        <f t="shared" si="96"/>
        <v/>
      </c>
      <c r="O612" t="str">
        <f t="shared" si="101"/>
        <v/>
      </c>
      <c r="P612" t="e">
        <f t="shared" si="102"/>
        <v>#N/A</v>
      </c>
    </row>
    <row r="613" spans="7:16" x14ac:dyDescent="0.2">
      <c r="G613" s="39" t="str">
        <f t="shared" si="94"/>
        <v/>
      </c>
      <c r="H613" s="39" t="str">
        <f t="shared" si="97"/>
        <v/>
      </c>
      <c r="I613" s="39" t="str">
        <f t="shared" si="98"/>
        <v/>
      </c>
      <c r="J613" s="39" t="str">
        <f t="shared" si="95"/>
        <v/>
      </c>
      <c r="K613" s="39" t="str">
        <f t="shared" si="99"/>
        <v/>
      </c>
      <c r="L613" s="39" t="e">
        <f t="shared" si="93"/>
        <v>#N/A</v>
      </c>
      <c r="M613" s="39" t="str">
        <f t="shared" si="100"/>
        <v/>
      </c>
      <c r="N613" s="39" t="str">
        <f t="shared" si="96"/>
        <v/>
      </c>
      <c r="O613" t="str">
        <f t="shared" si="101"/>
        <v/>
      </c>
      <c r="P613" t="e">
        <f t="shared" si="102"/>
        <v>#N/A</v>
      </c>
    </row>
    <row r="614" spans="7:16" x14ac:dyDescent="0.2">
      <c r="G614" s="39" t="str">
        <f t="shared" si="94"/>
        <v/>
      </c>
      <c r="H614" s="39" t="str">
        <f t="shared" si="97"/>
        <v/>
      </c>
      <c r="I614" s="39" t="str">
        <f t="shared" si="98"/>
        <v/>
      </c>
      <c r="J614" s="39" t="str">
        <f t="shared" si="95"/>
        <v/>
      </c>
      <c r="K614" s="39" t="str">
        <f t="shared" si="99"/>
        <v/>
      </c>
      <c r="L614" s="39" t="e">
        <f t="shared" si="93"/>
        <v>#N/A</v>
      </c>
      <c r="M614" s="39" t="str">
        <f t="shared" si="100"/>
        <v/>
      </c>
      <c r="N614" s="39" t="str">
        <f t="shared" si="96"/>
        <v/>
      </c>
      <c r="O614" t="str">
        <f t="shared" si="101"/>
        <v/>
      </c>
      <c r="P614" t="e">
        <f t="shared" si="102"/>
        <v>#N/A</v>
      </c>
    </row>
    <row r="615" spans="7:16" x14ac:dyDescent="0.2">
      <c r="G615" s="39" t="str">
        <f t="shared" si="94"/>
        <v/>
      </c>
      <c r="H615" s="39" t="str">
        <f t="shared" si="97"/>
        <v/>
      </c>
      <c r="I615" s="39" t="str">
        <f t="shared" si="98"/>
        <v/>
      </c>
      <c r="J615" s="39" t="str">
        <f t="shared" si="95"/>
        <v/>
      </c>
      <c r="K615" s="39" t="str">
        <f t="shared" si="99"/>
        <v/>
      </c>
      <c r="L615" s="39" t="e">
        <f t="shared" si="93"/>
        <v>#N/A</v>
      </c>
      <c r="M615" s="39" t="str">
        <f t="shared" si="100"/>
        <v/>
      </c>
      <c r="N615" s="39" t="str">
        <f t="shared" si="96"/>
        <v/>
      </c>
      <c r="O615" t="str">
        <f t="shared" si="101"/>
        <v/>
      </c>
      <c r="P615" t="e">
        <f t="shared" si="102"/>
        <v>#N/A</v>
      </c>
    </row>
    <row r="616" spans="7:16" x14ac:dyDescent="0.2">
      <c r="G616" s="39" t="str">
        <f t="shared" si="94"/>
        <v/>
      </c>
      <c r="H616" s="39" t="str">
        <f t="shared" si="97"/>
        <v/>
      </c>
      <c r="I616" s="39" t="str">
        <f t="shared" si="98"/>
        <v/>
      </c>
      <c r="J616" s="39" t="str">
        <f t="shared" si="95"/>
        <v/>
      </c>
      <c r="K616" s="39" t="str">
        <f t="shared" si="99"/>
        <v/>
      </c>
      <c r="L616" s="39" t="e">
        <f t="shared" si="93"/>
        <v>#N/A</v>
      </c>
      <c r="M616" s="39" t="str">
        <f t="shared" si="100"/>
        <v/>
      </c>
      <c r="N616" s="39" t="str">
        <f t="shared" si="96"/>
        <v/>
      </c>
      <c r="O616" t="str">
        <f t="shared" si="101"/>
        <v/>
      </c>
      <c r="P616" t="e">
        <f t="shared" si="102"/>
        <v>#N/A</v>
      </c>
    </row>
    <row r="617" spans="7:16" x14ac:dyDescent="0.2">
      <c r="G617" s="39" t="str">
        <f t="shared" si="94"/>
        <v/>
      </c>
      <c r="H617" s="39" t="str">
        <f t="shared" si="97"/>
        <v/>
      </c>
      <c r="I617" s="39" t="str">
        <f t="shared" si="98"/>
        <v/>
      </c>
      <c r="J617" s="39" t="str">
        <f t="shared" si="95"/>
        <v/>
      </c>
      <c r="K617" s="39" t="str">
        <f t="shared" si="99"/>
        <v/>
      </c>
      <c r="L617" s="39" t="e">
        <f t="shared" si="93"/>
        <v>#N/A</v>
      </c>
      <c r="M617" s="39" t="str">
        <f t="shared" si="100"/>
        <v/>
      </c>
      <c r="N617" s="39" t="str">
        <f t="shared" si="96"/>
        <v/>
      </c>
      <c r="O617" t="str">
        <f t="shared" si="101"/>
        <v/>
      </c>
      <c r="P617" t="e">
        <f t="shared" si="102"/>
        <v>#N/A</v>
      </c>
    </row>
    <row r="618" spans="7:16" x14ac:dyDescent="0.2">
      <c r="G618" s="39" t="str">
        <f t="shared" si="94"/>
        <v/>
      </c>
      <c r="H618" s="39" t="str">
        <f t="shared" si="97"/>
        <v/>
      </c>
      <c r="I618" s="39" t="str">
        <f t="shared" si="98"/>
        <v/>
      </c>
      <c r="J618" s="39" t="str">
        <f t="shared" si="95"/>
        <v/>
      </c>
      <c r="K618" s="39" t="str">
        <f t="shared" si="99"/>
        <v/>
      </c>
      <c r="L618" s="39" t="e">
        <f t="shared" si="93"/>
        <v>#N/A</v>
      </c>
      <c r="M618" s="39" t="str">
        <f t="shared" si="100"/>
        <v/>
      </c>
      <c r="N618" s="39" t="str">
        <f t="shared" si="96"/>
        <v/>
      </c>
      <c r="O618" t="str">
        <f t="shared" si="101"/>
        <v/>
      </c>
      <c r="P618" t="e">
        <f t="shared" si="102"/>
        <v>#N/A</v>
      </c>
    </row>
    <row r="619" spans="7:16" x14ac:dyDescent="0.2">
      <c r="G619" s="39" t="str">
        <f t="shared" si="94"/>
        <v/>
      </c>
      <c r="H619" s="39" t="str">
        <f t="shared" si="97"/>
        <v/>
      </c>
      <c r="I619" s="39" t="str">
        <f t="shared" si="98"/>
        <v/>
      </c>
      <c r="J619" s="39" t="str">
        <f t="shared" si="95"/>
        <v/>
      </c>
      <c r="K619" s="39" t="str">
        <f t="shared" si="99"/>
        <v/>
      </c>
      <c r="L619" s="39" t="e">
        <f t="shared" si="93"/>
        <v>#N/A</v>
      </c>
      <c r="M619" s="39" t="str">
        <f t="shared" si="100"/>
        <v/>
      </c>
      <c r="N619" s="39" t="str">
        <f t="shared" si="96"/>
        <v/>
      </c>
      <c r="O619" t="str">
        <f t="shared" si="101"/>
        <v/>
      </c>
      <c r="P619" t="e">
        <f t="shared" si="102"/>
        <v>#N/A</v>
      </c>
    </row>
    <row r="620" spans="7:16" x14ac:dyDescent="0.2">
      <c r="G620" s="39" t="str">
        <f t="shared" si="94"/>
        <v/>
      </c>
      <c r="H620" s="39" t="str">
        <f t="shared" si="97"/>
        <v/>
      </c>
      <c r="I620" s="39" t="str">
        <f t="shared" si="98"/>
        <v/>
      </c>
      <c r="J620" s="39" t="str">
        <f t="shared" si="95"/>
        <v/>
      </c>
      <c r="K620" s="39" t="str">
        <f t="shared" si="99"/>
        <v/>
      </c>
      <c r="L620" s="39" t="e">
        <f t="shared" si="93"/>
        <v>#N/A</v>
      </c>
      <c r="M620" s="39" t="str">
        <f t="shared" si="100"/>
        <v/>
      </c>
      <c r="N620" s="39" t="str">
        <f t="shared" si="96"/>
        <v/>
      </c>
      <c r="O620" t="str">
        <f t="shared" si="101"/>
        <v/>
      </c>
      <c r="P620" t="e">
        <f t="shared" si="102"/>
        <v>#N/A</v>
      </c>
    </row>
    <row r="621" spans="7:16" x14ac:dyDescent="0.2">
      <c r="G621" s="39" t="str">
        <f t="shared" si="94"/>
        <v/>
      </c>
      <c r="H621" s="39" t="str">
        <f t="shared" si="97"/>
        <v/>
      </c>
      <c r="I621" s="39" t="str">
        <f t="shared" si="98"/>
        <v/>
      </c>
      <c r="J621" s="39" t="str">
        <f t="shared" si="95"/>
        <v/>
      </c>
      <c r="K621" s="39" t="str">
        <f t="shared" si="99"/>
        <v/>
      </c>
      <c r="L621" s="39" t="e">
        <f t="shared" si="93"/>
        <v>#N/A</v>
      </c>
      <c r="M621" s="39" t="str">
        <f t="shared" si="100"/>
        <v/>
      </c>
      <c r="N621" s="39" t="str">
        <f t="shared" si="96"/>
        <v/>
      </c>
      <c r="O621" t="str">
        <f t="shared" si="101"/>
        <v/>
      </c>
      <c r="P621" t="e">
        <f t="shared" si="102"/>
        <v>#N/A</v>
      </c>
    </row>
    <row r="622" spans="7:16" x14ac:dyDescent="0.2">
      <c r="G622" s="39" t="str">
        <f t="shared" si="94"/>
        <v/>
      </c>
      <c r="H622" s="39" t="str">
        <f t="shared" si="97"/>
        <v/>
      </c>
      <c r="I622" s="39" t="str">
        <f t="shared" si="98"/>
        <v/>
      </c>
      <c r="J622" s="39" t="str">
        <f t="shared" si="95"/>
        <v/>
      </c>
      <c r="K622" s="39" t="str">
        <f t="shared" si="99"/>
        <v/>
      </c>
      <c r="L622" s="39" t="e">
        <f t="shared" si="93"/>
        <v>#N/A</v>
      </c>
      <c r="M622" s="39" t="str">
        <f t="shared" si="100"/>
        <v/>
      </c>
      <c r="N622" s="39" t="str">
        <f t="shared" si="96"/>
        <v/>
      </c>
      <c r="O622" t="str">
        <f t="shared" si="101"/>
        <v/>
      </c>
      <c r="P622" t="e">
        <f t="shared" si="102"/>
        <v>#N/A</v>
      </c>
    </row>
    <row r="623" spans="7:16" x14ac:dyDescent="0.2">
      <c r="G623" s="39" t="str">
        <f t="shared" si="94"/>
        <v/>
      </c>
      <c r="H623" s="39" t="str">
        <f t="shared" si="97"/>
        <v/>
      </c>
      <c r="I623" s="39" t="str">
        <f t="shared" si="98"/>
        <v/>
      </c>
      <c r="J623" s="39" t="str">
        <f t="shared" si="95"/>
        <v/>
      </c>
      <c r="K623" s="39" t="str">
        <f t="shared" si="99"/>
        <v/>
      </c>
      <c r="L623" s="39" t="e">
        <f t="shared" si="93"/>
        <v>#N/A</v>
      </c>
      <c r="M623" s="39" t="str">
        <f t="shared" si="100"/>
        <v/>
      </c>
      <c r="N623" s="39" t="str">
        <f t="shared" si="96"/>
        <v/>
      </c>
      <c r="O623" t="str">
        <f t="shared" si="101"/>
        <v/>
      </c>
      <c r="P623" t="e">
        <f t="shared" si="102"/>
        <v>#N/A</v>
      </c>
    </row>
    <row r="624" spans="7:16" x14ac:dyDescent="0.2">
      <c r="G624" s="39" t="str">
        <f t="shared" si="94"/>
        <v/>
      </c>
      <c r="H624" s="39" t="str">
        <f t="shared" si="97"/>
        <v/>
      </c>
      <c r="I624" s="39" t="str">
        <f t="shared" si="98"/>
        <v/>
      </c>
      <c r="J624" s="39" t="str">
        <f t="shared" si="95"/>
        <v/>
      </c>
      <c r="K624" s="39" t="str">
        <f t="shared" si="99"/>
        <v/>
      </c>
      <c r="L624" s="39" t="e">
        <f t="shared" si="93"/>
        <v>#N/A</v>
      </c>
      <c r="M624" s="39" t="str">
        <f t="shared" si="100"/>
        <v/>
      </c>
      <c r="N624" s="39" t="str">
        <f t="shared" si="96"/>
        <v/>
      </c>
      <c r="O624" t="str">
        <f t="shared" si="101"/>
        <v/>
      </c>
      <c r="P624" t="e">
        <f t="shared" si="102"/>
        <v>#N/A</v>
      </c>
    </row>
    <row r="625" spans="7:16" x14ac:dyDescent="0.2">
      <c r="G625" s="39" t="str">
        <f t="shared" si="94"/>
        <v/>
      </c>
      <c r="H625" s="39" t="str">
        <f t="shared" si="97"/>
        <v/>
      </c>
      <c r="I625" s="39" t="str">
        <f t="shared" si="98"/>
        <v/>
      </c>
      <c r="J625" s="39" t="str">
        <f t="shared" si="95"/>
        <v/>
      </c>
      <c r="K625" s="39" t="str">
        <f t="shared" si="99"/>
        <v/>
      </c>
      <c r="L625" s="39" t="e">
        <f t="shared" si="93"/>
        <v>#N/A</v>
      </c>
      <c r="M625" s="39" t="str">
        <f t="shared" si="100"/>
        <v/>
      </c>
      <c r="N625" s="39" t="str">
        <f t="shared" si="96"/>
        <v/>
      </c>
      <c r="O625" t="str">
        <f t="shared" si="101"/>
        <v/>
      </c>
      <c r="P625" t="e">
        <f t="shared" si="102"/>
        <v>#N/A</v>
      </c>
    </row>
    <row r="626" spans="7:16" x14ac:dyDescent="0.2">
      <c r="G626" s="39" t="str">
        <f t="shared" si="94"/>
        <v/>
      </c>
      <c r="H626" s="39" t="str">
        <f t="shared" si="97"/>
        <v/>
      </c>
      <c r="I626" s="39" t="str">
        <f t="shared" si="98"/>
        <v/>
      </c>
      <c r="J626" s="39" t="str">
        <f t="shared" si="95"/>
        <v/>
      </c>
      <c r="K626" s="39" t="str">
        <f t="shared" si="99"/>
        <v/>
      </c>
      <c r="L626" s="39" t="e">
        <f t="shared" si="93"/>
        <v>#N/A</v>
      </c>
      <c r="M626" s="39" t="str">
        <f t="shared" si="100"/>
        <v/>
      </c>
      <c r="N626" s="39" t="str">
        <f t="shared" si="96"/>
        <v/>
      </c>
      <c r="O626" t="str">
        <f t="shared" si="101"/>
        <v/>
      </c>
      <c r="P626" t="e">
        <f t="shared" si="102"/>
        <v>#N/A</v>
      </c>
    </row>
    <row r="627" spans="7:16" x14ac:dyDescent="0.2">
      <c r="G627" s="39" t="str">
        <f t="shared" si="94"/>
        <v/>
      </c>
      <c r="H627" s="39" t="str">
        <f t="shared" si="97"/>
        <v/>
      </c>
      <c r="I627" s="39" t="str">
        <f t="shared" si="98"/>
        <v/>
      </c>
      <c r="J627" s="39" t="str">
        <f t="shared" si="95"/>
        <v/>
      </c>
      <c r="K627" s="39" t="str">
        <f t="shared" si="99"/>
        <v/>
      </c>
      <c r="L627" s="39" t="e">
        <f t="shared" si="93"/>
        <v>#N/A</v>
      </c>
      <c r="M627" s="39" t="str">
        <f t="shared" si="100"/>
        <v/>
      </c>
      <c r="N627" s="39" t="str">
        <f t="shared" si="96"/>
        <v/>
      </c>
      <c r="O627" t="str">
        <f t="shared" si="101"/>
        <v/>
      </c>
      <c r="P627" t="e">
        <f t="shared" si="102"/>
        <v>#N/A</v>
      </c>
    </row>
    <row r="628" spans="7:16" x14ac:dyDescent="0.2">
      <c r="G628" s="39" t="str">
        <f t="shared" si="94"/>
        <v/>
      </c>
      <c r="H628" s="39" t="str">
        <f t="shared" si="97"/>
        <v/>
      </c>
      <c r="I628" s="39" t="str">
        <f t="shared" si="98"/>
        <v/>
      </c>
      <c r="J628" s="39" t="str">
        <f t="shared" si="95"/>
        <v/>
      </c>
      <c r="K628" s="39" t="str">
        <f t="shared" si="99"/>
        <v/>
      </c>
      <c r="L628" s="39" t="e">
        <f t="shared" si="93"/>
        <v>#N/A</v>
      </c>
      <c r="M628" s="39" t="str">
        <f t="shared" si="100"/>
        <v/>
      </c>
      <c r="N628" s="39" t="str">
        <f t="shared" si="96"/>
        <v/>
      </c>
      <c r="O628" t="str">
        <f t="shared" si="101"/>
        <v/>
      </c>
      <c r="P628" t="e">
        <f t="shared" si="102"/>
        <v>#N/A</v>
      </c>
    </row>
    <row r="629" spans="7:16" x14ac:dyDescent="0.2">
      <c r="G629" s="39" t="str">
        <f t="shared" si="94"/>
        <v/>
      </c>
      <c r="H629" s="39" t="str">
        <f t="shared" si="97"/>
        <v/>
      </c>
      <c r="I629" s="39" t="str">
        <f t="shared" si="98"/>
        <v/>
      </c>
      <c r="J629" s="39" t="str">
        <f t="shared" si="95"/>
        <v/>
      </c>
      <c r="K629" s="39" t="str">
        <f t="shared" si="99"/>
        <v/>
      </c>
      <c r="L629" s="39" t="e">
        <f t="shared" si="93"/>
        <v>#N/A</v>
      </c>
      <c r="M629" s="39" t="str">
        <f t="shared" si="100"/>
        <v/>
      </c>
      <c r="N629" s="39" t="str">
        <f t="shared" si="96"/>
        <v/>
      </c>
      <c r="O629" t="str">
        <f t="shared" si="101"/>
        <v/>
      </c>
      <c r="P629" t="e">
        <f t="shared" si="102"/>
        <v>#N/A</v>
      </c>
    </row>
    <row r="630" spans="7:16" x14ac:dyDescent="0.2">
      <c r="G630" s="39" t="str">
        <f t="shared" si="94"/>
        <v/>
      </c>
      <c r="H630" s="39" t="str">
        <f t="shared" si="97"/>
        <v/>
      </c>
      <c r="I630" s="39" t="str">
        <f t="shared" si="98"/>
        <v/>
      </c>
      <c r="J630" s="39" t="str">
        <f t="shared" si="95"/>
        <v/>
      </c>
      <c r="K630" s="39" t="str">
        <f t="shared" si="99"/>
        <v/>
      </c>
      <c r="L630" s="39" t="e">
        <f t="shared" si="93"/>
        <v>#N/A</v>
      </c>
      <c r="M630" s="39" t="str">
        <f t="shared" si="100"/>
        <v/>
      </c>
      <c r="N630" s="39" t="str">
        <f t="shared" si="96"/>
        <v/>
      </c>
      <c r="O630" t="str">
        <f t="shared" si="101"/>
        <v/>
      </c>
      <c r="P630" t="e">
        <f t="shared" si="102"/>
        <v>#N/A</v>
      </c>
    </row>
    <row r="631" spans="7:16" x14ac:dyDescent="0.2">
      <c r="G631" s="39" t="str">
        <f t="shared" si="94"/>
        <v/>
      </c>
      <c r="H631" s="39" t="str">
        <f t="shared" si="97"/>
        <v/>
      </c>
      <c r="I631" s="39" t="str">
        <f t="shared" si="98"/>
        <v/>
      </c>
      <c r="J631" s="39" t="str">
        <f t="shared" si="95"/>
        <v/>
      </c>
      <c r="K631" s="39" t="str">
        <f t="shared" si="99"/>
        <v/>
      </c>
      <c r="L631" s="39" t="e">
        <f t="shared" si="93"/>
        <v>#N/A</v>
      </c>
      <c r="M631" s="39" t="str">
        <f t="shared" si="100"/>
        <v/>
      </c>
      <c r="N631" s="39" t="str">
        <f t="shared" si="96"/>
        <v/>
      </c>
      <c r="O631" t="str">
        <f t="shared" si="101"/>
        <v/>
      </c>
      <c r="P631" t="e">
        <f t="shared" si="102"/>
        <v>#N/A</v>
      </c>
    </row>
    <row r="632" spans="7:16" x14ac:dyDescent="0.2">
      <c r="G632" s="39" t="str">
        <f t="shared" si="94"/>
        <v/>
      </c>
      <c r="H632" s="39" t="str">
        <f t="shared" si="97"/>
        <v/>
      </c>
      <c r="I632" s="39" t="str">
        <f t="shared" si="98"/>
        <v/>
      </c>
      <c r="J632" s="39" t="str">
        <f t="shared" si="95"/>
        <v/>
      </c>
      <c r="K632" s="39" t="str">
        <f t="shared" si="99"/>
        <v/>
      </c>
      <c r="L632" s="39" t="e">
        <f t="shared" si="93"/>
        <v>#N/A</v>
      </c>
      <c r="M632" s="39" t="str">
        <f t="shared" si="100"/>
        <v/>
      </c>
      <c r="N632" s="39" t="str">
        <f t="shared" si="96"/>
        <v/>
      </c>
      <c r="O632" t="str">
        <f t="shared" si="101"/>
        <v/>
      </c>
      <c r="P632" t="e">
        <f t="shared" si="102"/>
        <v>#N/A</v>
      </c>
    </row>
    <row r="633" spans="7:16" x14ac:dyDescent="0.2">
      <c r="G633" s="39" t="str">
        <f t="shared" si="94"/>
        <v/>
      </c>
      <c r="H633" s="39" t="str">
        <f t="shared" si="97"/>
        <v/>
      </c>
      <c r="I633" s="39" t="str">
        <f t="shared" si="98"/>
        <v/>
      </c>
      <c r="J633" s="39" t="str">
        <f t="shared" si="95"/>
        <v/>
      </c>
      <c r="K633" s="39" t="str">
        <f t="shared" si="99"/>
        <v/>
      </c>
      <c r="L633" s="39" t="e">
        <f t="shared" si="93"/>
        <v>#N/A</v>
      </c>
      <c r="M633" s="39" t="str">
        <f t="shared" si="100"/>
        <v/>
      </c>
      <c r="N633" s="39" t="str">
        <f t="shared" si="96"/>
        <v/>
      </c>
      <c r="O633" t="str">
        <f t="shared" si="101"/>
        <v/>
      </c>
      <c r="P633" t="e">
        <f t="shared" si="102"/>
        <v>#N/A</v>
      </c>
    </row>
    <row r="634" spans="7:16" x14ac:dyDescent="0.2">
      <c r="G634" s="39" t="str">
        <f t="shared" si="94"/>
        <v/>
      </c>
      <c r="H634" s="39" t="str">
        <f t="shared" si="97"/>
        <v/>
      </c>
      <c r="I634" s="39" t="str">
        <f t="shared" si="98"/>
        <v/>
      </c>
      <c r="J634" s="39" t="str">
        <f t="shared" si="95"/>
        <v/>
      </c>
      <c r="K634" s="39" t="str">
        <f t="shared" si="99"/>
        <v/>
      </c>
      <c r="L634" s="39" t="e">
        <f t="shared" si="93"/>
        <v>#N/A</v>
      </c>
      <c r="M634" s="39" t="str">
        <f t="shared" si="100"/>
        <v/>
      </c>
      <c r="N634" s="39" t="str">
        <f t="shared" si="96"/>
        <v/>
      </c>
      <c r="O634" t="str">
        <f t="shared" si="101"/>
        <v/>
      </c>
      <c r="P634" t="e">
        <f t="shared" si="102"/>
        <v>#N/A</v>
      </c>
    </row>
    <row r="635" spans="7:16" x14ac:dyDescent="0.2">
      <c r="G635" s="39" t="str">
        <f t="shared" si="94"/>
        <v/>
      </c>
      <c r="H635" s="39" t="str">
        <f t="shared" si="97"/>
        <v/>
      </c>
      <c r="I635" s="39" t="str">
        <f t="shared" si="98"/>
        <v/>
      </c>
      <c r="J635" s="39" t="str">
        <f t="shared" si="95"/>
        <v/>
      </c>
      <c r="K635" s="39" t="str">
        <f t="shared" si="99"/>
        <v/>
      </c>
      <c r="L635" s="39" t="e">
        <f t="shared" si="93"/>
        <v>#N/A</v>
      </c>
      <c r="M635" s="39" t="str">
        <f t="shared" si="100"/>
        <v/>
      </c>
      <c r="N635" s="39" t="str">
        <f t="shared" si="96"/>
        <v/>
      </c>
      <c r="O635" t="str">
        <f t="shared" si="101"/>
        <v/>
      </c>
      <c r="P635" t="e">
        <f t="shared" si="102"/>
        <v>#N/A</v>
      </c>
    </row>
    <row r="636" spans="7:16" x14ac:dyDescent="0.2">
      <c r="G636" s="39" t="str">
        <f t="shared" si="94"/>
        <v/>
      </c>
      <c r="H636" s="39" t="str">
        <f t="shared" si="97"/>
        <v/>
      </c>
      <c r="I636" s="39" t="str">
        <f t="shared" si="98"/>
        <v/>
      </c>
      <c r="J636" s="39" t="str">
        <f t="shared" si="95"/>
        <v/>
      </c>
      <c r="K636" s="39" t="str">
        <f t="shared" si="99"/>
        <v/>
      </c>
      <c r="L636" s="39" t="e">
        <f t="shared" si="93"/>
        <v>#N/A</v>
      </c>
      <c r="M636" s="39" t="str">
        <f t="shared" si="100"/>
        <v/>
      </c>
      <c r="N636" s="39" t="str">
        <f t="shared" si="96"/>
        <v/>
      </c>
      <c r="O636" t="str">
        <f t="shared" si="101"/>
        <v/>
      </c>
      <c r="P636" t="e">
        <f t="shared" si="102"/>
        <v>#N/A</v>
      </c>
    </row>
    <row r="637" spans="7:16" x14ac:dyDescent="0.2">
      <c r="G637" s="39" t="str">
        <f t="shared" si="94"/>
        <v/>
      </c>
      <c r="H637" s="39" t="str">
        <f t="shared" si="97"/>
        <v/>
      </c>
      <c r="I637" s="39" t="str">
        <f t="shared" si="98"/>
        <v/>
      </c>
      <c r="J637" s="39" t="str">
        <f t="shared" si="95"/>
        <v/>
      </c>
      <c r="K637" s="39" t="str">
        <f t="shared" si="99"/>
        <v/>
      </c>
      <c r="L637" s="39" t="e">
        <f t="shared" si="93"/>
        <v>#N/A</v>
      </c>
      <c r="M637" s="39" t="str">
        <f t="shared" si="100"/>
        <v/>
      </c>
      <c r="N637" s="39" t="str">
        <f t="shared" si="96"/>
        <v/>
      </c>
      <c r="O637" t="str">
        <f t="shared" si="101"/>
        <v/>
      </c>
      <c r="P637" t="e">
        <f t="shared" si="102"/>
        <v>#N/A</v>
      </c>
    </row>
    <row r="638" spans="7:16" x14ac:dyDescent="0.2">
      <c r="G638" s="39" t="str">
        <f t="shared" si="94"/>
        <v/>
      </c>
      <c r="H638" s="39" t="str">
        <f t="shared" si="97"/>
        <v/>
      </c>
      <c r="I638" s="39" t="str">
        <f t="shared" si="98"/>
        <v/>
      </c>
      <c r="J638" s="39" t="str">
        <f t="shared" si="95"/>
        <v/>
      </c>
      <c r="K638" s="39" t="str">
        <f t="shared" si="99"/>
        <v/>
      </c>
      <c r="L638" s="39" t="e">
        <f t="shared" si="93"/>
        <v>#N/A</v>
      </c>
      <c r="M638" s="39" t="str">
        <f t="shared" si="100"/>
        <v/>
      </c>
      <c r="N638" s="39" t="str">
        <f t="shared" si="96"/>
        <v/>
      </c>
      <c r="O638" t="str">
        <f t="shared" si="101"/>
        <v/>
      </c>
      <c r="P638" t="e">
        <f t="shared" si="102"/>
        <v>#N/A</v>
      </c>
    </row>
    <row r="639" spans="7:16" x14ac:dyDescent="0.2">
      <c r="G639" s="39" t="str">
        <f t="shared" si="94"/>
        <v/>
      </c>
      <c r="H639" s="39" t="str">
        <f t="shared" si="97"/>
        <v/>
      </c>
      <c r="I639" s="39" t="str">
        <f t="shared" si="98"/>
        <v/>
      </c>
      <c r="J639" s="39" t="str">
        <f t="shared" si="95"/>
        <v/>
      </c>
      <c r="K639" s="39" t="str">
        <f t="shared" si="99"/>
        <v/>
      </c>
      <c r="L639" s="39" t="e">
        <f t="shared" si="93"/>
        <v>#N/A</v>
      </c>
      <c r="M639" s="39" t="str">
        <f t="shared" si="100"/>
        <v/>
      </c>
      <c r="N639" s="39" t="str">
        <f t="shared" si="96"/>
        <v/>
      </c>
      <c r="O639" t="str">
        <f t="shared" si="101"/>
        <v/>
      </c>
      <c r="P639" t="e">
        <f t="shared" si="102"/>
        <v>#N/A</v>
      </c>
    </row>
    <row r="640" spans="7:16" x14ac:dyDescent="0.2">
      <c r="G640" s="39" t="str">
        <f t="shared" si="94"/>
        <v/>
      </c>
      <c r="H640" s="39" t="str">
        <f t="shared" si="97"/>
        <v/>
      </c>
      <c r="I640" s="39" t="str">
        <f t="shared" si="98"/>
        <v/>
      </c>
      <c r="J640" s="39" t="str">
        <f t="shared" si="95"/>
        <v/>
      </c>
      <c r="K640" s="39" t="str">
        <f t="shared" si="99"/>
        <v/>
      </c>
      <c r="L640" s="39" t="e">
        <f t="shared" si="93"/>
        <v>#N/A</v>
      </c>
      <c r="M640" s="39" t="str">
        <f t="shared" si="100"/>
        <v/>
      </c>
      <c r="N640" s="39" t="str">
        <f t="shared" si="96"/>
        <v/>
      </c>
      <c r="O640" t="str">
        <f t="shared" si="101"/>
        <v/>
      </c>
      <c r="P640" t="e">
        <f t="shared" si="102"/>
        <v>#N/A</v>
      </c>
    </row>
    <row r="641" spans="7:16" x14ac:dyDescent="0.2">
      <c r="G641" s="39" t="str">
        <f t="shared" si="94"/>
        <v/>
      </c>
      <c r="H641" s="39" t="str">
        <f t="shared" si="97"/>
        <v/>
      </c>
      <c r="I641" s="39" t="str">
        <f t="shared" si="98"/>
        <v/>
      </c>
      <c r="J641" s="39" t="str">
        <f t="shared" si="95"/>
        <v/>
      </c>
      <c r="K641" s="39" t="str">
        <f t="shared" si="99"/>
        <v/>
      </c>
      <c r="L641" s="39" t="e">
        <f t="shared" si="93"/>
        <v>#N/A</v>
      </c>
      <c r="M641" s="39" t="str">
        <f t="shared" si="100"/>
        <v/>
      </c>
      <c r="N641" s="39" t="str">
        <f t="shared" si="96"/>
        <v/>
      </c>
      <c r="O641" t="str">
        <f t="shared" si="101"/>
        <v/>
      </c>
      <c r="P641" t="e">
        <f t="shared" si="102"/>
        <v>#N/A</v>
      </c>
    </row>
    <row r="642" spans="7:16" x14ac:dyDescent="0.2">
      <c r="G642" s="39" t="str">
        <f t="shared" si="94"/>
        <v/>
      </c>
      <c r="H642" s="39" t="str">
        <f t="shared" si="97"/>
        <v/>
      </c>
      <c r="I642" s="39" t="str">
        <f t="shared" si="98"/>
        <v/>
      </c>
      <c r="J642" s="39" t="str">
        <f t="shared" si="95"/>
        <v/>
      </c>
      <c r="K642" s="39" t="str">
        <f t="shared" si="99"/>
        <v/>
      </c>
      <c r="L642" s="39" t="e">
        <f t="shared" si="93"/>
        <v>#N/A</v>
      </c>
      <c r="M642" s="39" t="str">
        <f t="shared" si="100"/>
        <v/>
      </c>
      <c r="N642" s="39" t="str">
        <f t="shared" si="96"/>
        <v/>
      </c>
      <c r="O642" t="str">
        <f t="shared" si="101"/>
        <v/>
      </c>
      <c r="P642" t="e">
        <f t="shared" si="102"/>
        <v>#N/A</v>
      </c>
    </row>
    <row r="643" spans="7:16" x14ac:dyDescent="0.2">
      <c r="G643" s="39" t="str">
        <f t="shared" si="94"/>
        <v/>
      </c>
      <c r="H643" s="39" t="str">
        <f t="shared" si="97"/>
        <v/>
      </c>
      <c r="I643" s="39" t="str">
        <f t="shared" si="98"/>
        <v/>
      </c>
      <c r="J643" s="39" t="str">
        <f t="shared" si="95"/>
        <v/>
      </c>
      <c r="K643" s="39" t="str">
        <f t="shared" si="99"/>
        <v/>
      </c>
      <c r="L643" s="39" t="e">
        <f t="shared" si="93"/>
        <v>#N/A</v>
      </c>
      <c r="M643" s="39" t="str">
        <f t="shared" si="100"/>
        <v/>
      </c>
      <c r="N643" s="39" t="str">
        <f t="shared" si="96"/>
        <v/>
      </c>
      <c r="O643" t="str">
        <f t="shared" si="101"/>
        <v/>
      </c>
      <c r="P643" t="e">
        <f t="shared" si="102"/>
        <v>#N/A</v>
      </c>
    </row>
    <row r="644" spans="7:16" x14ac:dyDescent="0.2">
      <c r="G644" s="39" t="str">
        <f t="shared" si="94"/>
        <v/>
      </c>
      <c r="H644" s="39" t="str">
        <f t="shared" si="97"/>
        <v/>
      </c>
      <c r="I644" s="39" t="str">
        <f t="shared" si="98"/>
        <v/>
      </c>
      <c r="J644" s="39" t="str">
        <f t="shared" si="95"/>
        <v/>
      </c>
      <c r="K644" s="39" t="str">
        <f t="shared" si="99"/>
        <v/>
      </c>
      <c r="L644" s="39" t="e">
        <f t="shared" ref="L644:L707" si="103">VLOOKUP(K644,$A$2:$B$89,2,FALSE)</f>
        <v>#N/A</v>
      </c>
      <c r="M644" s="39" t="str">
        <f t="shared" si="100"/>
        <v/>
      </c>
      <c r="N644" s="39" t="str">
        <f t="shared" si="96"/>
        <v/>
      </c>
      <c r="O644" t="str">
        <f t="shared" si="101"/>
        <v/>
      </c>
      <c r="P644" t="e">
        <f t="shared" si="102"/>
        <v>#N/A</v>
      </c>
    </row>
    <row r="645" spans="7:16" x14ac:dyDescent="0.2">
      <c r="G645" s="39" t="str">
        <f t="shared" ref="G645:G708" si="104">LEFT(F645,2)</f>
        <v/>
      </c>
      <c r="H645" s="39" t="str">
        <f t="shared" si="97"/>
        <v/>
      </c>
      <c r="I645" s="39" t="str">
        <f t="shared" si="98"/>
        <v/>
      </c>
      <c r="J645" s="39" t="str">
        <f t="shared" ref="J645:J708" si="105">LEFT(I645,1)</f>
        <v/>
      </c>
      <c r="K645" s="39" t="str">
        <f t="shared" si="99"/>
        <v/>
      </c>
      <c r="L645" s="39" t="e">
        <f t="shared" si="103"/>
        <v>#N/A</v>
      </c>
      <c r="M645" s="39" t="str">
        <f t="shared" si="100"/>
        <v/>
      </c>
      <c r="N645" s="39" t="str">
        <f t="shared" ref="N645:N708" si="106">IF(M645="Z",0,M645)</f>
        <v/>
      </c>
      <c r="O645" t="str">
        <f t="shared" si="101"/>
        <v/>
      </c>
      <c r="P645" t="e">
        <f t="shared" si="102"/>
        <v>#N/A</v>
      </c>
    </row>
    <row r="646" spans="7:16" x14ac:dyDescent="0.2">
      <c r="G646" s="39" t="str">
        <f t="shared" si="104"/>
        <v/>
      </c>
      <c r="H646" s="39" t="str">
        <f t="shared" si="97"/>
        <v/>
      </c>
      <c r="I646" s="39" t="str">
        <f t="shared" si="98"/>
        <v/>
      </c>
      <c r="J646" s="39" t="str">
        <f t="shared" si="105"/>
        <v/>
      </c>
      <c r="K646" s="39" t="str">
        <f t="shared" si="99"/>
        <v/>
      </c>
      <c r="L646" s="39" t="e">
        <f t="shared" si="103"/>
        <v>#N/A</v>
      </c>
      <c r="M646" s="39" t="str">
        <f t="shared" si="100"/>
        <v/>
      </c>
      <c r="N646" s="39" t="str">
        <f t="shared" si="106"/>
        <v/>
      </c>
      <c r="O646" t="str">
        <f t="shared" si="101"/>
        <v/>
      </c>
      <c r="P646" t="e">
        <f t="shared" si="102"/>
        <v>#N/A</v>
      </c>
    </row>
    <row r="647" spans="7:16" x14ac:dyDescent="0.2">
      <c r="G647" s="39" t="str">
        <f t="shared" si="104"/>
        <v/>
      </c>
      <c r="H647" s="39" t="str">
        <f t="shared" si="97"/>
        <v/>
      </c>
      <c r="I647" s="39" t="str">
        <f t="shared" si="98"/>
        <v/>
      </c>
      <c r="J647" s="39" t="str">
        <f t="shared" si="105"/>
        <v/>
      </c>
      <c r="K647" s="39" t="str">
        <f t="shared" si="99"/>
        <v/>
      </c>
      <c r="L647" s="39" t="e">
        <f t="shared" si="103"/>
        <v>#N/A</v>
      </c>
      <c r="M647" s="39" t="str">
        <f t="shared" si="100"/>
        <v/>
      </c>
      <c r="N647" s="39" t="str">
        <f t="shared" si="106"/>
        <v/>
      </c>
      <c r="O647" t="str">
        <f t="shared" si="101"/>
        <v/>
      </c>
      <c r="P647" t="e">
        <f t="shared" si="102"/>
        <v>#N/A</v>
      </c>
    </row>
    <row r="648" spans="7:16" x14ac:dyDescent="0.2">
      <c r="G648" s="39" t="str">
        <f t="shared" si="104"/>
        <v/>
      </c>
      <c r="H648" s="39" t="str">
        <f t="shared" si="97"/>
        <v/>
      </c>
      <c r="I648" s="39" t="str">
        <f t="shared" si="98"/>
        <v/>
      </c>
      <c r="J648" s="39" t="str">
        <f t="shared" si="105"/>
        <v/>
      </c>
      <c r="K648" s="39" t="str">
        <f t="shared" si="99"/>
        <v/>
      </c>
      <c r="L648" s="39" t="e">
        <f t="shared" si="103"/>
        <v>#N/A</v>
      </c>
      <c r="M648" s="39" t="str">
        <f t="shared" si="100"/>
        <v/>
      </c>
      <c r="N648" s="39" t="str">
        <f t="shared" si="106"/>
        <v/>
      </c>
      <c r="O648" t="str">
        <f t="shared" si="101"/>
        <v/>
      </c>
      <c r="P648" t="e">
        <f t="shared" si="102"/>
        <v>#N/A</v>
      </c>
    </row>
    <row r="649" spans="7:16" x14ac:dyDescent="0.2">
      <c r="G649" s="39" t="str">
        <f t="shared" si="104"/>
        <v/>
      </c>
      <c r="H649" s="39" t="str">
        <f t="shared" ref="H649:H712" si="107">LEFT(F649,3)</f>
        <v/>
      </c>
      <c r="I649" s="39" t="str">
        <f t="shared" ref="I649:I712" si="108">IF(M649="Z",H649,G649)</f>
        <v/>
      </c>
      <c r="J649" s="39" t="str">
        <f t="shared" si="105"/>
        <v/>
      </c>
      <c r="K649" s="39" t="str">
        <f t="shared" ref="K649:K712" si="109">IF(J649="R",J649,(IF(I649="P",J649,IF(J649="E",J649,I649))))</f>
        <v/>
      </c>
      <c r="L649" s="39" t="e">
        <f t="shared" si="103"/>
        <v>#N/A</v>
      </c>
      <c r="M649" s="39" t="str">
        <f t="shared" ref="M649:M712" si="110">RIGHT(H649,1)</f>
        <v/>
      </c>
      <c r="N649" s="39" t="str">
        <f t="shared" si="106"/>
        <v/>
      </c>
      <c r="O649" t="str">
        <f t="shared" ref="O649:O712" si="111">RIGHT(F649,4)</f>
        <v/>
      </c>
      <c r="P649" t="e">
        <f t="shared" ref="P649:P712" si="112">L649&amp;N649&amp;O649</f>
        <v>#N/A</v>
      </c>
    </row>
    <row r="650" spans="7:16" x14ac:dyDescent="0.2">
      <c r="G650" s="39" t="str">
        <f t="shared" si="104"/>
        <v/>
      </c>
      <c r="H650" s="39" t="str">
        <f t="shared" si="107"/>
        <v/>
      </c>
      <c r="I650" s="39" t="str">
        <f t="shared" si="108"/>
        <v/>
      </c>
      <c r="J650" s="39" t="str">
        <f t="shared" si="105"/>
        <v/>
      </c>
      <c r="K650" s="39" t="str">
        <f t="shared" si="109"/>
        <v/>
      </c>
      <c r="L650" s="39" t="e">
        <f t="shared" si="103"/>
        <v>#N/A</v>
      </c>
      <c r="M650" s="39" t="str">
        <f t="shared" si="110"/>
        <v/>
      </c>
      <c r="N650" s="39" t="str">
        <f t="shared" si="106"/>
        <v/>
      </c>
      <c r="O650" t="str">
        <f t="shared" si="111"/>
        <v/>
      </c>
      <c r="P650" t="e">
        <f t="shared" si="112"/>
        <v>#N/A</v>
      </c>
    </row>
    <row r="651" spans="7:16" x14ac:dyDescent="0.2">
      <c r="G651" s="39" t="str">
        <f t="shared" si="104"/>
        <v/>
      </c>
      <c r="H651" s="39" t="str">
        <f t="shared" si="107"/>
        <v/>
      </c>
      <c r="I651" s="39" t="str">
        <f t="shared" si="108"/>
        <v/>
      </c>
      <c r="J651" s="39" t="str">
        <f t="shared" si="105"/>
        <v/>
      </c>
      <c r="K651" s="39" t="str">
        <f t="shared" si="109"/>
        <v/>
      </c>
      <c r="L651" s="39" t="e">
        <f t="shared" si="103"/>
        <v>#N/A</v>
      </c>
      <c r="M651" s="39" t="str">
        <f t="shared" si="110"/>
        <v/>
      </c>
      <c r="N651" s="39" t="str">
        <f t="shared" si="106"/>
        <v/>
      </c>
      <c r="O651" t="str">
        <f t="shared" si="111"/>
        <v/>
      </c>
      <c r="P651" t="e">
        <f t="shared" si="112"/>
        <v>#N/A</v>
      </c>
    </row>
    <row r="652" spans="7:16" x14ac:dyDescent="0.2">
      <c r="G652" s="39" t="str">
        <f t="shared" si="104"/>
        <v/>
      </c>
      <c r="H652" s="39" t="str">
        <f t="shared" si="107"/>
        <v/>
      </c>
      <c r="I652" s="39" t="str">
        <f t="shared" si="108"/>
        <v/>
      </c>
      <c r="J652" s="39" t="str">
        <f t="shared" si="105"/>
        <v/>
      </c>
      <c r="K652" s="39" t="str">
        <f t="shared" si="109"/>
        <v/>
      </c>
      <c r="L652" s="39" t="e">
        <f t="shared" si="103"/>
        <v>#N/A</v>
      </c>
      <c r="M652" s="39" t="str">
        <f t="shared" si="110"/>
        <v/>
      </c>
      <c r="N652" s="39" t="str">
        <f t="shared" si="106"/>
        <v/>
      </c>
      <c r="O652" t="str">
        <f t="shared" si="111"/>
        <v/>
      </c>
      <c r="P652" t="e">
        <f t="shared" si="112"/>
        <v>#N/A</v>
      </c>
    </row>
    <row r="653" spans="7:16" x14ac:dyDescent="0.2">
      <c r="G653" s="39" t="str">
        <f t="shared" si="104"/>
        <v/>
      </c>
      <c r="H653" s="39" t="str">
        <f t="shared" si="107"/>
        <v/>
      </c>
      <c r="I653" s="39" t="str">
        <f t="shared" si="108"/>
        <v/>
      </c>
      <c r="J653" s="39" t="str">
        <f t="shared" si="105"/>
        <v/>
      </c>
      <c r="K653" s="39" t="str">
        <f t="shared" si="109"/>
        <v/>
      </c>
      <c r="L653" s="39" t="e">
        <f t="shared" si="103"/>
        <v>#N/A</v>
      </c>
      <c r="M653" s="39" t="str">
        <f t="shared" si="110"/>
        <v/>
      </c>
      <c r="N653" s="39" t="str">
        <f t="shared" si="106"/>
        <v/>
      </c>
      <c r="O653" t="str">
        <f t="shared" si="111"/>
        <v/>
      </c>
      <c r="P653" t="e">
        <f t="shared" si="112"/>
        <v>#N/A</v>
      </c>
    </row>
    <row r="654" spans="7:16" x14ac:dyDescent="0.2">
      <c r="G654" s="39" t="str">
        <f t="shared" si="104"/>
        <v/>
      </c>
      <c r="H654" s="39" t="str">
        <f t="shared" si="107"/>
        <v/>
      </c>
      <c r="I654" s="39" t="str">
        <f t="shared" si="108"/>
        <v/>
      </c>
      <c r="J654" s="39" t="str">
        <f t="shared" si="105"/>
        <v/>
      </c>
      <c r="K654" s="39" t="str">
        <f t="shared" si="109"/>
        <v/>
      </c>
      <c r="L654" s="39" t="e">
        <f t="shared" si="103"/>
        <v>#N/A</v>
      </c>
      <c r="M654" s="39" t="str">
        <f t="shared" si="110"/>
        <v/>
      </c>
      <c r="N654" s="39" t="str">
        <f t="shared" si="106"/>
        <v/>
      </c>
      <c r="O654" t="str">
        <f t="shared" si="111"/>
        <v/>
      </c>
      <c r="P654" t="e">
        <f t="shared" si="112"/>
        <v>#N/A</v>
      </c>
    </row>
    <row r="655" spans="7:16" x14ac:dyDescent="0.2">
      <c r="G655" s="39" t="str">
        <f t="shared" si="104"/>
        <v/>
      </c>
      <c r="H655" s="39" t="str">
        <f t="shared" si="107"/>
        <v/>
      </c>
      <c r="I655" s="39" t="str">
        <f t="shared" si="108"/>
        <v/>
      </c>
      <c r="J655" s="39" t="str">
        <f t="shared" si="105"/>
        <v/>
      </c>
      <c r="K655" s="39" t="str">
        <f t="shared" si="109"/>
        <v/>
      </c>
      <c r="L655" s="39" t="e">
        <f t="shared" si="103"/>
        <v>#N/A</v>
      </c>
      <c r="M655" s="39" t="str">
        <f t="shared" si="110"/>
        <v/>
      </c>
      <c r="N655" s="39" t="str">
        <f t="shared" si="106"/>
        <v/>
      </c>
      <c r="O655" t="str">
        <f t="shared" si="111"/>
        <v/>
      </c>
      <c r="P655" t="e">
        <f t="shared" si="112"/>
        <v>#N/A</v>
      </c>
    </row>
    <row r="656" spans="7:16" x14ac:dyDescent="0.2">
      <c r="G656" s="39" t="str">
        <f t="shared" si="104"/>
        <v/>
      </c>
      <c r="H656" s="39" t="str">
        <f t="shared" si="107"/>
        <v/>
      </c>
      <c r="I656" s="39" t="str">
        <f t="shared" si="108"/>
        <v/>
      </c>
      <c r="J656" s="39" t="str">
        <f t="shared" si="105"/>
        <v/>
      </c>
      <c r="K656" s="39" t="str">
        <f t="shared" si="109"/>
        <v/>
      </c>
      <c r="L656" s="39" t="e">
        <f t="shared" si="103"/>
        <v>#N/A</v>
      </c>
      <c r="M656" s="39" t="str">
        <f t="shared" si="110"/>
        <v/>
      </c>
      <c r="N656" s="39" t="str">
        <f t="shared" si="106"/>
        <v/>
      </c>
      <c r="O656" t="str">
        <f t="shared" si="111"/>
        <v/>
      </c>
      <c r="P656" t="e">
        <f t="shared" si="112"/>
        <v>#N/A</v>
      </c>
    </row>
    <row r="657" spans="7:16" x14ac:dyDescent="0.2">
      <c r="G657" s="39" t="str">
        <f t="shared" si="104"/>
        <v/>
      </c>
      <c r="H657" s="39" t="str">
        <f t="shared" si="107"/>
        <v/>
      </c>
      <c r="I657" s="39" t="str">
        <f t="shared" si="108"/>
        <v/>
      </c>
      <c r="J657" s="39" t="str">
        <f t="shared" si="105"/>
        <v/>
      </c>
      <c r="K657" s="39" t="str">
        <f t="shared" si="109"/>
        <v/>
      </c>
      <c r="L657" s="39" t="e">
        <f t="shared" si="103"/>
        <v>#N/A</v>
      </c>
      <c r="M657" s="39" t="str">
        <f t="shared" si="110"/>
        <v/>
      </c>
      <c r="N657" s="39" t="str">
        <f t="shared" si="106"/>
        <v/>
      </c>
      <c r="O657" t="str">
        <f t="shared" si="111"/>
        <v/>
      </c>
      <c r="P657" t="e">
        <f t="shared" si="112"/>
        <v>#N/A</v>
      </c>
    </row>
    <row r="658" spans="7:16" x14ac:dyDescent="0.2">
      <c r="G658" s="39" t="str">
        <f t="shared" si="104"/>
        <v/>
      </c>
      <c r="H658" s="39" t="str">
        <f t="shared" si="107"/>
        <v/>
      </c>
      <c r="I658" s="39" t="str">
        <f t="shared" si="108"/>
        <v/>
      </c>
      <c r="J658" s="39" t="str">
        <f t="shared" si="105"/>
        <v/>
      </c>
      <c r="K658" s="39" t="str">
        <f t="shared" si="109"/>
        <v/>
      </c>
      <c r="L658" s="39" t="e">
        <f t="shared" si="103"/>
        <v>#N/A</v>
      </c>
      <c r="M658" s="39" t="str">
        <f t="shared" si="110"/>
        <v/>
      </c>
      <c r="N658" s="39" t="str">
        <f t="shared" si="106"/>
        <v/>
      </c>
      <c r="O658" t="str">
        <f t="shared" si="111"/>
        <v/>
      </c>
      <c r="P658" t="e">
        <f t="shared" si="112"/>
        <v>#N/A</v>
      </c>
    </row>
    <row r="659" spans="7:16" x14ac:dyDescent="0.2">
      <c r="G659" s="39" t="str">
        <f t="shared" si="104"/>
        <v/>
      </c>
      <c r="H659" s="39" t="str">
        <f t="shared" si="107"/>
        <v/>
      </c>
      <c r="I659" s="39" t="str">
        <f t="shared" si="108"/>
        <v/>
      </c>
      <c r="J659" s="39" t="str">
        <f t="shared" si="105"/>
        <v/>
      </c>
      <c r="K659" s="39" t="str">
        <f t="shared" si="109"/>
        <v/>
      </c>
      <c r="L659" s="39" t="e">
        <f t="shared" si="103"/>
        <v>#N/A</v>
      </c>
      <c r="M659" s="39" t="str">
        <f t="shared" si="110"/>
        <v/>
      </c>
      <c r="N659" s="39" t="str">
        <f t="shared" si="106"/>
        <v/>
      </c>
      <c r="O659" t="str">
        <f t="shared" si="111"/>
        <v/>
      </c>
      <c r="P659" t="e">
        <f t="shared" si="112"/>
        <v>#N/A</v>
      </c>
    </row>
    <row r="660" spans="7:16" x14ac:dyDescent="0.2">
      <c r="G660" s="39" t="str">
        <f t="shared" si="104"/>
        <v/>
      </c>
      <c r="H660" s="39" t="str">
        <f t="shared" si="107"/>
        <v/>
      </c>
      <c r="I660" s="39" t="str">
        <f t="shared" si="108"/>
        <v/>
      </c>
      <c r="J660" s="39" t="str">
        <f t="shared" si="105"/>
        <v/>
      </c>
      <c r="K660" s="39" t="str">
        <f t="shared" si="109"/>
        <v/>
      </c>
      <c r="L660" s="39" t="e">
        <f t="shared" si="103"/>
        <v>#N/A</v>
      </c>
      <c r="M660" s="39" t="str">
        <f t="shared" si="110"/>
        <v/>
      </c>
      <c r="N660" s="39" t="str">
        <f t="shared" si="106"/>
        <v/>
      </c>
      <c r="O660" t="str">
        <f t="shared" si="111"/>
        <v/>
      </c>
      <c r="P660" t="e">
        <f t="shared" si="112"/>
        <v>#N/A</v>
      </c>
    </row>
    <row r="661" spans="7:16" x14ac:dyDescent="0.2">
      <c r="G661" s="39" t="str">
        <f t="shared" si="104"/>
        <v/>
      </c>
      <c r="H661" s="39" t="str">
        <f t="shared" si="107"/>
        <v/>
      </c>
      <c r="I661" s="39" t="str">
        <f t="shared" si="108"/>
        <v/>
      </c>
      <c r="J661" s="39" t="str">
        <f t="shared" si="105"/>
        <v/>
      </c>
      <c r="K661" s="39" t="str">
        <f t="shared" si="109"/>
        <v/>
      </c>
      <c r="L661" s="39" t="e">
        <f t="shared" si="103"/>
        <v>#N/A</v>
      </c>
      <c r="M661" s="39" t="str">
        <f t="shared" si="110"/>
        <v/>
      </c>
      <c r="N661" s="39" t="str">
        <f t="shared" si="106"/>
        <v/>
      </c>
      <c r="O661" t="str">
        <f t="shared" si="111"/>
        <v/>
      </c>
      <c r="P661" t="e">
        <f t="shared" si="112"/>
        <v>#N/A</v>
      </c>
    </row>
    <row r="662" spans="7:16" x14ac:dyDescent="0.2">
      <c r="G662" s="39" t="str">
        <f t="shared" si="104"/>
        <v/>
      </c>
      <c r="H662" s="39" t="str">
        <f t="shared" si="107"/>
        <v/>
      </c>
      <c r="I662" s="39" t="str">
        <f t="shared" si="108"/>
        <v/>
      </c>
      <c r="J662" s="39" t="str">
        <f t="shared" si="105"/>
        <v/>
      </c>
      <c r="K662" s="39" t="str">
        <f t="shared" si="109"/>
        <v/>
      </c>
      <c r="L662" s="39" t="e">
        <f t="shared" si="103"/>
        <v>#N/A</v>
      </c>
      <c r="M662" s="39" t="str">
        <f t="shared" si="110"/>
        <v/>
      </c>
      <c r="N662" s="39" t="str">
        <f t="shared" si="106"/>
        <v/>
      </c>
      <c r="O662" t="str">
        <f t="shared" si="111"/>
        <v/>
      </c>
      <c r="P662" t="e">
        <f t="shared" si="112"/>
        <v>#N/A</v>
      </c>
    </row>
    <row r="663" spans="7:16" x14ac:dyDescent="0.2">
      <c r="G663" s="39" t="str">
        <f t="shared" si="104"/>
        <v/>
      </c>
      <c r="H663" s="39" t="str">
        <f t="shared" si="107"/>
        <v/>
      </c>
      <c r="I663" s="39" t="str">
        <f t="shared" si="108"/>
        <v/>
      </c>
      <c r="J663" s="39" t="str">
        <f t="shared" si="105"/>
        <v/>
      </c>
      <c r="K663" s="39" t="str">
        <f t="shared" si="109"/>
        <v/>
      </c>
      <c r="L663" s="39" t="e">
        <f t="shared" si="103"/>
        <v>#N/A</v>
      </c>
      <c r="M663" s="39" t="str">
        <f t="shared" si="110"/>
        <v/>
      </c>
      <c r="N663" s="39" t="str">
        <f t="shared" si="106"/>
        <v/>
      </c>
      <c r="O663" t="str">
        <f t="shared" si="111"/>
        <v/>
      </c>
      <c r="P663" t="e">
        <f t="shared" si="112"/>
        <v>#N/A</v>
      </c>
    </row>
    <row r="664" spans="7:16" x14ac:dyDescent="0.2">
      <c r="G664" s="39" t="str">
        <f t="shared" si="104"/>
        <v/>
      </c>
      <c r="H664" s="39" t="str">
        <f t="shared" si="107"/>
        <v/>
      </c>
      <c r="I664" s="39" t="str">
        <f t="shared" si="108"/>
        <v/>
      </c>
      <c r="J664" s="39" t="str">
        <f t="shared" si="105"/>
        <v/>
      </c>
      <c r="K664" s="39" t="str">
        <f t="shared" si="109"/>
        <v/>
      </c>
      <c r="L664" s="39" t="e">
        <f t="shared" si="103"/>
        <v>#N/A</v>
      </c>
      <c r="M664" s="39" t="str">
        <f t="shared" si="110"/>
        <v/>
      </c>
      <c r="N664" s="39" t="str">
        <f t="shared" si="106"/>
        <v/>
      </c>
      <c r="O664" t="str">
        <f t="shared" si="111"/>
        <v/>
      </c>
      <c r="P664" t="e">
        <f t="shared" si="112"/>
        <v>#N/A</v>
      </c>
    </row>
    <row r="665" spans="7:16" x14ac:dyDescent="0.2">
      <c r="G665" s="39" t="str">
        <f t="shared" si="104"/>
        <v/>
      </c>
      <c r="H665" s="39" t="str">
        <f t="shared" si="107"/>
        <v/>
      </c>
      <c r="I665" s="39" t="str">
        <f t="shared" si="108"/>
        <v/>
      </c>
      <c r="J665" s="39" t="str">
        <f t="shared" si="105"/>
        <v/>
      </c>
      <c r="K665" s="39" t="str">
        <f t="shared" si="109"/>
        <v/>
      </c>
      <c r="L665" s="39" t="e">
        <f t="shared" si="103"/>
        <v>#N/A</v>
      </c>
      <c r="M665" s="39" t="str">
        <f t="shared" si="110"/>
        <v/>
      </c>
      <c r="N665" s="39" t="str">
        <f t="shared" si="106"/>
        <v/>
      </c>
      <c r="O665" t="str">
        <f t="shared" si="111"/>
        <v/>
      </c>
      <c r="P665" t="e">
        <f t="shared" si="112"/>
        <v>#N/A</v>
      </c>
    </row>
    <row r="666" spans="7:16" x14ac:dyDescent="0.2">
      <c r="G666" s="39" t="str">
        <f t="shared" si="104"/>
        <v/>
      </c>
      <c r="H666" s="39" t="str">
        <f t="shared" si="107"/>
        <v/>
      </c>
      <c r="I666" s="39" t="str">
        <f t="shared" si="108"/>
        <v/>
      </c>
      <c r="J666" s="39" t="str">
        <f t="shared" si="105"/>
        <v/>
      </c>
      <c r="K666" s="39" t="str">
        <f t="shared" si="109"/>
        <v/>
      </c>
      <c r="L666" s="39" t="e">
        <f t="shared" si="103"/>
        <v>#N/A</v>
      </c>
      <c r="M666" s="39" t="str">
        <f t="shared" si="110"/>
        <v/>
      </c>
      <c r="N666" s="39" t="str">
        <f t="shared" si="106"/>
        <v/>
      </c>
      <c r="O666" t="str">
        <f t="shared" si="111"/>
        <v/>
      </c>
      <c r="P666" t="e">
        <f t="shared" si="112"/>
        <v>#N/A</v>
      </c>
    </row>
    <row r="667" spans="7:16" x14ac:dyDescent="0.2">
      <c r="G667" s="39" t="str">
        <f t="shared" si="104"/>
        <v/>
      </c>
      <c r="H667" s="39" t="str">
        <f t="shared" si="107"/>
        <v/>
      </c>
      <c r="I667" s="39" t="str">
        <f t="shared" si="108"/>
        <v/>
      </c>
      <c r="J667" s="39" t="str">
        <f t="shared" si="105"/>
        <v/>
      </c>
      <c r="K667" s="39" t="str">
        <f t="shared" si="109"/>
        <v/>
      </c>
      <c r="L667" s="39" t="e">
        <f t="shared" si="103"/>
        <v>#N/A</v>
      </c>
      <c r="M667" s="39" t="str">
        <f t="shared" si="110"/>
        <v/>
      </c>
      <c r="N667" s="39" t="str">
        <f t="shared" si="106"/>
        <v/>
      </c>
      <c r="O667" t="str">
        <f t="shared" si="111"/>
        <v/>
      </c>
      <c r="P667" t="e">
        <f t="shared" si="112"/>
        <v>#N/A</v>
      </c>
    </row>
    <row r="668" spans="7:16" x14ac:dyDescent="0.2">
      <c r="G668" s="39" t="str">
        <f t="shared" si="104"/>
        <v/>
      </c>
      <c r="H668" s="39" t="str">
        <f t="shared" si="107"/>
        <v/>
      </c>
      <c r="I668" s="39" t="str">
        <f t="shared" si="108"/>
        <v/>
      </c>
      <c r="J668" s="39" t="str">
        <f t="shared" si="105"/>
        <v/>
      </c>
      <c r="K668" s="39" t="str">
        <f t="shared" si="109"/>
        <v/>
      </c>
      <c r="L668" s="39" t="e">
        <f t="shared" si="103"/>
        <v>#N/A</v>
      </c>
      <c r="M668" s="39" t="str">
        <f t="shared" si="110"/>
        <v/>
      </c>
      <c r="N668" s="39" t="str">
        <f t="shared" si="106"/>
        <v/>
      </c>
      <c r="O668" t="str">
        <f t="shared" si="111"/>
        <v/>
      </c>
      <c r="P668" t="e">
        <f t="shared" si="112"/>
        <v>#N/A</v>
      </c>
    </row>
    <row r="669" spans="7:16" x14ac:dyDescent="0.2">
      <c r="G669" s="39" t="str">
        <f t="shared" si="104"/>
        <v/>
      </c>
      <c r="H669" s="39" t="str">
        <f t="shared" si="107"/>
        <v/>
      </c>
      <c r="I669" s="39" t="str">
        <f t="shared" si="108"/>
        <v/>
      </c>
      <c r="J669" s="39" t="str">
        <f t="shared" si="105"/>
        <v/>
      </c>
      <c r="K669" s="39" t="str">
        <f t="shared" si="109"/>
        <v/>
      </c>
      <c r="L669" s="39" t="e">
        <f t="shared" si="103"/>
        <v>#N/A</v>
      </c>
      <c r="M669" s="39" t="str">
        <f t="shared" si="110"/>
        <v/>
      </c>
      <c r="N669" s="39" t="str">
        <f t="shared" si="106"/>
        <v/>
      </c>
      <c r="O669" t="str">
        <f t="shared" si="111"/>
        <v/>
      </c>
      <c r="P669" t="e">
        <f t="shared" si="112"/>
        <v>#N/A</v>
      </c>
    </row>
    <row r="670" spans="7:16" x14ac:dyDescent="0.2">
      <c r="G670" s="39" t="str">
        <f t="shared" si="104"/>
        <v/>
      </c>
      <c r="H670" s="39" t="str">
        <f t="shared" si="107"/>
        <v/>
      </c>
      <c r="I670" s="39" t="str">
        <f t="shared" si="108"/>
        <v/>
      </c>
      <c r="J670" s="39" t="str">
        <f t="shared" si="105"/>
        <v/>
      </c>
      <c r="K670" s="39" t="str">
        <f t="shared" si="109"/>
        <v/>
      </c>
      <c r="L670" s="39" t="e">
        <f t="shared" si="103"/>
        <v>#N/A</v>
      </c>
      <c r="M670" s="39" t="str">
        <f t="shared" si="110"/>
        <v/>
      </c>
      <c r="N670" s="39" t="str">
        <f t="shared" si="106"/>
        <v/>
      </c>
      <c r="O670" t="str">
        <f t="shared" si="111"/>
        <v/>
      </c>
      <c r="P670" t="e">
        <f t="shared" si="112"/>
        <v>#N/A</v>
      </c>
    </row>
    <row r="671" spans="7:16" x14ac:dyDescent="0.2">
      <c r="G671" s="39" t="str">
        <f t="shared" si="104"/>
        <v/>
      </c>
      <c r="H671" s="39" t="str">
        <f t="shared" si="107"/>
        <v/>
      </c>
      <c r="I671" s="39" t="str">
        <f t="shared" si="108"/>
        <v/>
      </c>
      <c r="J671" s="39" t="str">
        <f t="shared" si="105"/>
        <v/>
      </c>
      <c r="K671" s="39" t="str">
        <f t="shared" si="109"/>
        <v/>
      </c>
      <c r="L671" s="39" t="e">
        <f t="shared" si="103"/>
        <v>#N/A</v>
      </c>
      <c r="M671" s="39" t="str">
        <f t="shared" si="110"/>
        <v/>
      </c>
      <c r="N671" s="39" t="str">
        <f t="shared" si="106"/>
        <v/>
      </c>
      <c r="O671" t="str">
        <f t="shared" si="111"/>
        <v/>
      </c>
      <c r="P671" t="e">
        <f t="shared" si="112"/>
        <v>#N/A</v>
      </c>
    </row>
    <row r="672" spans="7:16" x14ac:dyDescent="0.2">
      <c r="G672" s="39" t="str">
        <f t="shared" si="104"/>
        <v/>
      </c>
      <c r="H672" s="39" t="str">
        <f t="shared" si="107"/>
        <v/>
      </c>
      <c r="I672" s="39" t="str">
        <f t="shared" si="108"/>
        <v/>
      </c>
      <c r="J672" s="39" t="str">
        <f t="shared" si="105"/>
        <v/>
      </c>
      <c r="K672" s="39" t="str">
        <f t="shared" si="109"/>
        <v/>
      </c>
      <c r="L672" s="39" t="e">
        <f t="shared" si="103"/>
        <v>#N/A</v>
      </c>
      <c r="M672" s="39" t="str">
        <f t="shared" si="110"/>
        <v/>
      </c>
      <c r="N672" s="39" t="str">
        <f t="shared" si="106"/>
        <v/>
      </c>
      <c r="O672" t="str">
        <f t="shared" si="111"/>
        <v/>
      </c>
      <c r="P672" t="e">
        <f t="shared" si="112"/>
        <v>#N/A</v>
      </c>
    </row>
    <row r="673" spans="7:16" x14ac:dyDescent="0.2">
      <c r="G673" s="39" t="str">
        <f t="shared" si="104"/>
        <v/>
      </c>
      <c r="H673" s="39" t="str">
        <f t="shared" si="107"/>
        <v/>
      </c>
      <c r="I673" s="39" t="str">
        <f t="shared" si="108"/>
        <v/>
      </c>
      <c r="J673" s="39" t="str">
        <f t="shared" si="105"/>
        <v/>
      </c>
      <c r="K673" s="39" t="str">
        <f t="shared" si="109"/>
        <v/>
      </c>
      <c r="L673" s="39" t="e">
        <f t="shared" si="103"/>
        <v>#N/A</v>
      </c>
      <c r="M673" s="39" t="str">
        <f t="shared" si="110"/>
        <v/>
      </c>
      <c r="N673" s="39" t="str">
        <f t="shared" si="106"/>
        <v/>
      </c>
      <c r="O673" t="str">
        <f t="shared" si="111"/>
        <v/>
      </c>
      <c r="P673" t="e">
        <f t="shared" si="112"/>
        <v>#N/A</v>
      </c>
    </row>
    <row r="674" spans="7:16" x14ac:dyDescent="0.2">
      <c r="G674" s="39" t="str">
        <f t="shared" si="104"/>
        <v/>
      </c>
      <c r="H674" s="39" t="str">
        <f t="shared" si="107"/>
        <v/>
      </c>
      <c r="I674" s="39" t="str">
        <f t="shared" si="108"/>
        <v/>
      </c>
      <c r="J674" s="39" t="str">
        <f t="shared" si="105"/>
        <v/>
      </c>
      <c r="K674" s="39" t="str">
        <f t="shared" si="109"/>
        <v/>
      </c>
      <c r="L674" s="39" t="e">
        <f t="shared" si="103"/>
        <v>#N/A</v>
      </c>
      <c r="M674" s="39" t="str">
        <f t="shared" si="110"/>
        <v/>
      </c>
      <c r="N674" s="39" t="str">
        <f t="shared" si="106"/>
        <v/>
      </c>
      <c r="O674" t="str">
        <f t="shared" si="111"/>
        <v/>
      </c>
      <c r="P674" t="e">
        <f t="shared" si="112"/>
        <v>#N/A</v>
      </c>
    </row>
    <row r="675" spans="7:16" x14ac:dyDescent="0.2">
      <c r="G675" s="39" t="str">
        <f t="shared" si="104"/>
        <v/>
      </c>
      <c r="H675" s="39" t="str">
        <f t="shared" si="107"/>
        <v/>
      </c>
      <c r="I675" s="39" t="str">
        <f t="shared" si="108"/>
        <v/>
      </c>
      <c r="J675" s="39" t="str">
        <f t="shared" si="105"/>
        <v/>
      </c>
      <c r="K675" s="39" t="str">
        <f t="shared" si="109"/>
        <v/>
      </c>
      <c r="L675" s="39" t="e">
        <f t="shared" si="103"/>
        <v>#N/A</v>
      </c>
      <c r="M675" s="39" t="str">
        <f t="shared" si="110"/>
        <v/>
      </c>
      <c r="N675" s="39" t="str">
        <f t="shared" si="106"/>
        <v/>
      </c>
      <c r="O675" t="str">
        <f t="shared" si="111"/>
        <v/>
      </c>
      <c r="P675" t="e">
        <f t="shared" si="112"/>
        <v>#N/A</v>
      </c>
    </row>
    <row r="676" spans="7:16" x14ac:dyDescent="0.2">
      <c r="G676" s="39" t="str">
        <f t="shared" si="104"/>
        <v/>
      </c>
      <c r="H676" s="39" t="str">
        <f t="shared" si="107"/>
        <v/>
      </c>
      <c r="I676" s="39" t="str">
        <f t="shared" si="108"/>
        <v/>
      </c>
      <c r="J676" s="39" t="str">
        <f t="shared" si="105"/>
        <v/>
      </c>
      <c r="K676" s="39" t="str">
        <f t="shared" si="109"/>
        <v/>
      </c>
      <c r="L676" s="39" t="e">
        <f t="shared" si="103"/>
        <v>#N/A</v>
      </c>
      <c r="M676" s="39" t="str">
        <f t="shared" si="110"/>
        <v/>
      </c>
      <c r="N676" s="39" t="str">
        <f t="shared" si="106"/>
        <v/>
      </c>
      <c r="O676" t="str">
        <f t="shared" si="111"/>
        <v/>
      </c>
      <c r="P676" t="e">
        <f t="shared" si="112"/>
        <v>#N/A</v>
      </c>
    </row>
    <row r="677" spans="7:16" x14ac:dyDescent="0.2">
      <c r="G677" s="39" t="str">
        <f t="shared" si="104"/>
        <v/>
      </c>
      <c r="H677" s="39" t="str">
        <f t="shared" si="107"/>
        <v/>
      </c>
      <c r="I677" s="39" t="str">
        <f t="shared" si="108"/>
        <v/>
      </c>
      <c r="J677" s="39" t="str">
        <f t="shared" si="105"/>
        <v/>
      </c>
      <c r="K677" s="39" t="str">
        <f t="shared" si="109"/>
        <v/>
      </c>
      <c r="L677" s="39" t="e">
        <f t="shared" si="103"/>
        <v>#N/A</v>
      </c>
      <c r="M677" s="39" t="str">
        <f t="shared" si="110"/>
        <v/>
      </c>
      <c r="N677" s="39" t="str">
        <f t="shared" si="106"/>
        <v/>
      </c>
      <c r="O677" t="str">
        <f t="shared" si="111"/>
        <v/>
      </c>
      <c r="P677" t="e">
        <f t="shared" si="112"/>
        <v>#N/A</v>
      </c>
    </row>
    <row r="678" spans="7:16" x14ac:dyDescent="0.2">
      <c r="G678" s="39" t="str">
        <f t="shared" si="104"/>
        <v/>
      </c>
      <c r="H678" s="39" t="str">
        <f t="shared" si="107"/>
        <v/>
      </c>
      <c r="I678" s="39" t="str">
        <f t="shared" si="108"/>
        <v/>
      </c>
      <c r="J678" s="39" t="str">
        <f t="shared" si="105"/>
        <v/>
      </c>
      <c r="K678" s="39" t="str">
        <f t="shared" si="109"/>
        <v/>
      </c>
      <c r="L678" s="39" t="e">
        <f t="shared" si="103"/>
        <v>#N/A</v>
      </c>
      <c r="M678" s="39" t="str">
        <f t="shared" si="110"/>
        <v/>
      </c>
      <c r="N678" s="39" t="str">
        <f t="shared" si="106"/>
        <v/>
      </c>
      <c r="O678" t="str">
        <f t="shared" si="111"/>
        <v/>
      </c>
      <c r="P678" t="e">
        <f t="shared" si="112"/>
        <v>#N/A</v>
      </c>
    </row>
    <row r="679" spans="7:16" x14ac:dyDescent="0.2">
      <c r="G679" s="39" t="str">
        <f t="shared" si="104"/>
        <v/>
      </c>
      <c r="H679" s="39" t="str">
        <f t="shared" si="107"/>
        <v/>
      </c>
      <c r="I679" s="39" t="str">
        <f t="shared" si="108"/>
        <v/>
      </c>
      <c r="J679" s="39" t="str">
        <f t="shared" si="105"/>
        <v/>
      </c>
      <c r="K679" s="39" t="str">
        <f t="shared" si="109"/>
        <v/>
      </c>
      <c r="L679" s="39" t="e">
        <f t="shared" si="103"/>
        <v>#N/A</v>
      </c>
      <c r="M679" s="39" t="str">
        <f t="shared" si="110"/>
        <v/>
      </c>
      <c r="N679" s="39" t="str">
        <f t="shared" si="106"/>
        <v/>
      </c>
      <c r="O679" t="str">
        <f t="shared" si="111"/>
        <v/>
      </c>
      <c r="P679" t="e">
        <f t="shared" si="112"/>
        <v>#N/A</v>
      </c>
    </row>
    <row r="680" spans="7:16" x14ac:dyDescent="0.2">
      <c r="G680" s="39" t="str">
        <f t="shared" si="104"/>
        <v/>
      </c>
      <c r="H680" s="39" t="str">
        <f t="shared" si="107"/>
        <v/>
      </c>
      <c r="I680" s="39" t="str">
        <f t="shared" si="108"/>
        <v/>
      </c>
      <c r="J680" s="39" t="str">
        <f t="shared" si="105"/>
        <v/>
      </c>
      <c r="K680" s="39" t="str">
        <f t="shared" si="109"/>
        <v/>
      </c>
      <c r="L680" s="39" t="e">
        <f t="shared" si="103"/>
        <v>#N/A</v>
      </c>
      <c r="M680" s="39" t="str">
        <f t="shared" si="110"/>
        <v/>
      </c>
      <c r="N680" s="39" t="str">
        <f t="shared" si="106"/>
        <v/>
      </c>
      <c r="O680" t="str">
        <f t="shared" si="111"/>
        <v/>
      </c>
      <c r="P680" t="e">
        <f t="shared" si="112"/>
        <v>#N/A</v>
      </c>
    </row>
    <row r="681" spans="7:16" x14ac:dyDescent="0.2">
      <c r="G681" s="39" t="str">
        <f t="shared" si="104"/>
        <v/>
      </c>
      <c r="H681" s="39" t="str">
        <f t="shared" si="107"/>
        <v/>
      </c>
      <c r="I681" s="39" t="str">
        <f t="shared" si="108"/>
        <v/>
      </c>
      <c r="J681" s="39" t="str">
        <f t="shared" si="105"/>
        <v/>
      </c>
      <c r="K681" s="39" t="str">
        <f t="shared" si="109"/>
        <v/>
      </c>
      <c r="L681" s="39" t="e">
        <f t="shared" si="103"/>
        <v>#N/A</v>
      </c>
      <c r="M681" s="39" t="str">
        <f t="shared" si="110"/>
        <v/>
      </c>
      <c r="N681" s="39" t="str">
        <f t="shared" si="106"/>
        <v/>
      </c>
      <c r="O681" t="str">
        <f t="shared" si="111"/>
        <v/>
      </c>
      <c r="P681" t="e">
        <f t="shared" si="112"/>
        <v>#N/A</v>
      </c>
    </row>
    <row r="682" spans="7:16" x14ac:dyDescent="0.2">
      <c r="G682" s="39" t="str">
        <f t="shared" si="104"/>
        <v/>
      </c>
      <c r="H682" s="39" t="str">
        <f t="shared" si="107"/>
        <v/>
      </c>
      <c r="I682" s="39" t="str">
        <f t="shared" si="108"/>
        <v/>
      </c>
      <c r="J682" s="39" t="str">
        <f t="shared" si="105"/>
        <v/>
      </c>
      <c r="K682" s="39" t="str">
        <f t="shared" si="109"/>
        <v/>
      </c>
      <c r="L682" s="39" t="e">
        <f t="shared" si="103"/>
        <v>#N/A</v>
      </c>
      <c r="M682" s="39" t="str">
        <f t="shared" si="110"/>
        <v/>
      </c>
      <c r="N682" s="39" t="str">
        <f t="shared" si="106"/>
        <v/>
      </c>
      <c r="O682" t="str">
        <f t="shared" si="111"/>
        <v/>
      </c>
      <c r="P682" t="e">
        <f t="shared" si="112"/>
        <v>#N/A</v>
      </c>
    </row>
    <row r="683" spans="7:16" x14ac:dyDescent="0.2">
      <c r="G683" s="39" t="str">
        <f t="shared" si="104"/>
        <v/>
      </c>
      <c r="H683" s="39" t="str">
        <f t="shared" si="107"/>
        <v/>
      </c>
      <c r="I683" s="39" t="str">
        <f t="shared" si="108"/>
        <v/>
      </c>
      <c r="J683" s="39" t="str">
        <f t="shared" si="105"/>
        <v/>
      </c>
      <c r="K683" s="39" t="str">
        <f t="shared" si="109"/>
        <v/>
      </c>
      <c r="L683" s="39" t="e">
        <f t="shared" si="103"/>
        <v>#N/A</v>
      </c>
      <c r="M683" s="39" t="str">
        <f t="shared" si="110"/>
        <v/>
      </c>
      <c r="N683" s="39" t="str">
        <f t="shared" si="106"/>
        <v/>
      </c>
      <c r="O683" t="str">
        <f t="shared" si="111"/>
        <v/>
      </c>
      <c r="P683" t="e">
        <f t="shared" si="112"/>
        <v>#N/A</v>
      </c>
    </row>
    <row r="684" spans="7:16" x14ac:dyDescent="0.2">
      <c r="G684" s="39" t="str">
        <f t="shared" si="104"/>
        <v/>
      </c>
      <c r="H684" s="39" t="str">
        <f t="shared" si="107"/>
        <v/>
      </c>
      <c r="I684" s="39" t="str">
        <f t="shared" si="108"/>
        <v/>
      </c>
      <c r="J684" s="39" t="str">
        <f t="shared" si="105"/>
        <v/>
      </c>
      <c r="K684" s="39" t="str">
        <f t="shared" si="109"/>
        <v/>
      </c>
      <c r="L684" s="39" t="e">
        <f t="shared" si="103"/>
        <v>#N/A</v>
      </c>
      <c r="M684" s="39" t="str">
        <f t="shared" si="110"/>
        <v/>
      </c>
      <c r="N684" s="39" t="str">
        <f t="shared" si="106"/>
        <v/>
      </c>
      <c r="O684" t="str">
        <f t="shared" si="111"/>
        <v/>
      </c>
      <c r="P684" t="e">
        <f t="shared" si="112"/>
        <v>#N/A</v>
      </c>
    </row>
    <row r="685" spans="7:16" x14ac:dyDescent="0.2">
      <c r="G685" s="39" t="str">
        <f t="shared" si="104"/>
        <v/>
      </c>
      <c r="H685" s="39" t="str">
        <f t="shared" si="107"/>
        <v/>
      </c>
      <c r="I685" s="39" t="str">
        <f t="shared" si="108"/>
        <v/>
      </c>
      <c r="J685" s="39" t="str">
        <f t="shared" si="105"/>
        <v/>
      </c>
      <c r="K685" s="39" t="str">
        <f t="shared" si="109"/>
        <v/>
      </c>
      <c r="L685" s="39" t="e">
        <f t="shared" si="103"/>
        <v>#N/A</v>
      </c>
      <c r="M685" s="39" t="str">
        <f t="shared" si="110"/>
        <v/>
      </c>
      <c r="N685" s="39" t="str">
        <f t="shared" si="106"/>
        <v/>
      </c>
      <c r="O685" t="str">
        <f t="shared" si="111"/>
        <v/>
      </c>
      <c r="P685" t="e">
        <f t="shared" si="112"/>
        <v>#N/A</v>
      </c>
    </row>
    <row r="686" spans="7:16" x14ac:dyDescent="0.2">
      <c r="G686" s="39" t="str">
        <f t="shared" si="104"/>
        <v/>
      </c>
      <c r="H686" s="39" t="str">
        <f t="shared" si="107"/>
        <v/>
      </c>
      <c r="I686" s="39" t="str">
        <f t="shared" si="108"/>
        <v/>
      </c>
      <c r="J686" s="39" t="str">
        <f t="shared" si="105"/>
        <v/>
      </c>
      <c r="K686" s="39" t="str">
        <f t="shared" si="109"/>
        <v/>
      </c>
      <c r="L686" s="39" t="e">
        <f t="shared" si="103"/>
        <v>#N/A</v>
      </c>
      <c r="M686" s="39" t="str">
        <f t="shared" si="110"/>
        <v/>
      </c>
      <c r="N686" s="39" t="str">
        <f t="shared" si="106"/>
        <v/>
      </c>
      <c r="O686" t="str">
        <f t="shared" si="111"/>
        <v/>
      </c>
      <c r="P686" t="e">
        <f t="shared" si="112"/>
        <v>#N/A</v>
      </c>
    </row>
    <row r="687" spans="7:16" x14ac:dyDescent="0.2">
      <c r="G687" s="39" t="str">
        <f t="shared" si="104"/>
        <v/>
      </c>
      <c r="H687" s="39" t="str">
        <f t="shared" si="107"/>
        <v/>
      </c>
      <c r="I687" s="39" t="str">
        <f t="shared" si="108"/>
        <v/>
      </c>
      <c r="J687" s="39" t="str">
        <f t="shared" si="105"/>
        <v/>
      </c>
      <c r="K687" s="39" t="str">
        <f t="shared" si="109"/>
        <v/>
      </c>
      <c r="L687" s="39" t="e">
        <f t="shared" si="103"/>
        <v>#N/A</v>
      </c>
      <c r="M687" s="39" t="str">
        <f t="shared" si="110"/>
        <v/>
      </c>
      <c r="N687" s="39" t="str">
        <f t="shared" si="106"/>
        <v/>
      </c>
      <c r="O687" t="str">
        <f t="shared" si="111"/>
        <v/>
      </c>
      <c r="P687" t="e">
        <f t="shared" si="112"/>
        <v>#N/A</v>
      </c>
    </row>
    <row r="688" spans="7:16" x14ac:dyDescent="0.2">
      <c r="G688" s="39" t="str">
        <f t="shared" si="104"/>
        <v/>
      </c>
      <c r="H688" s="39" t="str">
        <f t="shared" si="107"/>
        <v/>
      </c>
      <c r="I688" s="39" t="str">
        <f t="shared" si="108"/>
        <v/>
      </c>
      <c r="J688" s="39" t="str">
        <f t="shared" si="105"/>
        <v/>
      </c>
      <c r="K688" s="39" t="str">
        <f t="shared" si="109"/>
        <v/>
      </c>
      <c r="L688" s="39" t="e">
        <f t="shared" si="103"/>
        <v>#N/A</v>
      </c>
      <c r="M688" s="39" t="str">
        <f t="shared" si="110"/>
        <v/>
      </c>
      <c r="N688" s="39" t="str">
        <f t="shared" si="106"/>
        <v/>
      </c>
      <c r="O688" t="str">
        <f t="shared" si="111"/>
        <v/>
      </c>
      <c r="P688" t="e">
        <f t="shared" si="112"/>
        <v>#N/A</v>
      </c>
    </row>
    <row r="689" spans="7:16" x14ac:dyDescent="0.2">
      <c r="G689" s="39" t="str">
        <f t="shared" si="104"/>
        <v/>
      </c>
      <c r="H689" s="39" t="str">
        <f t="shared" si="107"/>
        <v/>
      </c>
      <c r="I689" s="39" t="str">
        <f t="shared" si="108"/>
        <v/>
      </c>
      <c r="J689" s="39" t="str">
        <f t="shared" si="105"/>
        <v/>
      </c>
      <c r="K689" s="39" t="str">
        <f t="shared" si="109"/>
        <v/>
      </c>
      <c r="L689" s="39" t="e">
        <f t="shared" si="103"/>
        <v>#N/A</v>
      </c>
      <c r="M689" s="39" t="str">
        <f t="shared" si="110"/>
        <v/>
      </c>
      <c r="N689" s="39" t="str">
        <f t="shared" si="106"/>
        <v/>
      </c>
      <c r="O689" t="str">
        <f t="shared" si="111"/>
        <v/>
      </c>
      <c r="P689" t="e">
        <f t="shared" si="112"/>
        <v>#N/A</v>
      </c>
    </row>
    <row r="690" spans="7:16" x14ac:dyDescent="0.2">
      <c r="G690" s="39" t="str">
        <f t="shared" si="104"/>
        <v/>
      </c>
      <c r="H690" s="39" t="str">
        <f t="shared" si="107"/>
        <v/>
      </c>
      <c r="I690" s="39" t="str">
        <f t="shared" si="108"/>
        <v/>
      </c>
      <c r="J690" s="39" t="str">
        <f t="shared" si="105"/>
        <v/>
      </c>
      <c r="K690" s="39" t="str">
        <f t="shared" si="109"/>
        <v/>
      </c>
      <c r="L690" s="39" t="e">
        <f t="shared" si="103"/>
        <v>#N/A</v>
      </c>
      <c r="M690" s="39" t="str">
        <f t="shared" si="110"/>
        <v/>
      </c>
      <c r="N690" s="39" t="str">
        <f t="shared" si="106"/>
        <v/>
      </c>
      <c r="O690" t="str">
        <f t="shared" si="111"/>
        <v/>
      </c>
      <c r="P690" t="e">
        <f t="shared" si="112"/>
        <v>#N/A</v>
      </c>
    </row>
    <row r="691" spans="7:16" x14ac:dyDescent="0.2">
      <c r="G691" s="39" t="str">
        <f t="shared" si="104"/>
        <v/>
      </c>
      <c r="H691" s="39" t="str">
        <f t="shared" si="107"/>
        <v/>
      </c>
      <c r="I691" s="39" t="str">
        <f t="shared" si="108"/>
        <v/>
      </c>
      <c r="J691" s="39" t="str">
        <f t="shared" si="105"/>
        <v/>
      </c>
      <c r="K691" s="39" t="str">
        <f t="shared" si="109"/>
        <v/>
      </c>
      <c r="L691" s="39" t="e">
        <f t="shared" si="103"/>
        <v>#N/A</v>
      </c>
      <c r="M691" s="39" t="str">
        <f t="shared" si="110"/>
        <v/>
      </c>
      <c r="N691" s="39" t="str">
        <f t="shared" si="106"/>
        <v/>
      </c>
      <c r="O691" t="str">
        <f t="shared" si="111"/>
        <v/>
      </c>
      <c r="P691" t="e">
        <f t="shared" si="112"/>
        <v>#N/A</v>
      </c>
    </row>
    <row r="692" spans="7:16" x14ac:dyDescent="0.2">
      <c r="G692" s="39" t="str">
        <f t="shared" si="104"/>
        <v/>
      </c>
      <c r="H692" s="39" t="str">
        <f t="shared" si="107"/>
        <v/>
      </c>
      <c r="I692" s="39" t="str">
        <f t="shared" si="108"/>
        <v/>
      </c>
      <c r="J692" s="39" t="str">
        <f t="shared" si="105"/>
        <v/>
      </c>
      <c r="K692" s="39" t="str">
        <f t="shared" si="109"/>
        <v/>
      </c>
      <c r="L692" s="39" t="e">
        <f t="shared" si="103"/>
        <v>#N/A</v>
      </c>
      <c r="M692" s="39" t="str">
        <f t="shared" si="110"/>
        <v/>
      </c>
      <c r="N692" s="39" t="str">
        <f t="shared" si="106"/>
        <v/>
      </c>
      <c r="O692" t="str">
        <f t="shared" si="111"/>
        <v/>
      </c>
      <c r="P692" t="e">
        <f t="shared" si="112"/>
        <v>#N/A</v>
      </c>
    </row>
    <row r="693" spans="7:16" x14ac:dyDescent="0.2">
      <c r="G693" s="39" t="str">
        <f t="shared" si="104"/>
        <v/>
      </c>
      <c r="H693" s="39" t="str">
        <f t="shared" si="107"/>
        <v/>
      </c>
      <c r="I693" s="39" t="str">
        <f t="shared" si="108"/>
        <v/>
      </c>
      <c r="J693" s="39" t="str">
        <f t="shared" si="105"/>
        <v/>
      </c>
      <c r="K693" s="39" t="str">
        <f t="shared" si="109"/>
        <v/>
      </c>
      <c r="L693" s="39" t="e">
        <f t="shared" si="103"/>
        <v>#N/A</v>
      </c>
      <c r="M693" s="39" t="str">
        <f t="shared" si="110"/>
        <v/>
      </c>
      <c r="N693" s="39" t="str">
        <f t="shared" si="106"/>
        <v/>
      </c>
      <c r="O693" t="str">
        <f t="shared" si="111"/>
        <v/>
      </c>
      <c r="P693" t="e">
        <f t="shared" si="112"/>
        <v>#N/A</v>
      </c>
    </row>
    <row r="694" spans="7:16" x14ac:dyDescent="0.2">
      <c r="G694" s="39" t="str">
        <f t="shared" si="104"/>
        <v/>
      </c>
      <c r="H694" s="39" t="str">
        <f t="shared" si="107"/>
        <v/>
      </c>
      <c r="I694" s="39" t="str">
        <f t="shared" si="108"/>
        <v/>
      </c>
      <c r="J694" s="39" t="str">
        <f t="shared" si="105"/>
        <v/>
      </c>
      <c r="K694" s="39" t="str">
        <f t="shared" si="109"/>
        <v/>
      </c>
      <c r="L694" s="39" t="e">
        <f t="shared" si="103"/>
        <v>#N/A</v>
      </c>
      <c r="M694" s="39" t="str">
        <f t="shared" si="110"/>
        <v/>
      </c>
      <c r="N694" s="39" t="str">
        <f t="shared" si="106"/>
        <v/>
      </c>
      <c r="O694" t="str">
        <f t="shared" si="111"/>
        <v/>
      </c>
      <c r="P694" t="e">
        <f t="shared" si="112"/>
        <v>#N/A</v>
      </c>
    </row>
    <row r="695" spans="7:16" x14ac:dyDescent="0.2">
      <c r="G695" s="39" t="str">
        <f t="shared" si="104"/>
        <v/>
      </c>
      <c r="H695" s="39" t="str">
        <f t="shared" si="107"/>
        <v/>
      </c>
      <c r="I695" s="39" t="str">
        <f t="shared" si="108"/>
        <v/>
      </c>
      <c r="J695" s="39" t="str">
        <f t="shared" si="105"/>
        <v/>
      </c>
      <c r="K695" s="39" t="str">
        <f t="shared" si="109"/>
        <v/>
      </c>
      <c r="L695" s="39" t="e">
        <f t="shared" si="103"/>
        <v>#N/A</v>
      </c>
      <c r="M695" s="39" t="str">
        <f t="shared" si="110"/>
        <v/>
      </c>
      <c r="N695" s="39" t="str">
        <f t="shared" si="106"/>
        <v/>
      </c>
      <c r="O695" t="str">
        <f t="shared" si="111"/>
        <v/>
      </c>
      <c r="P695" t="e">
        <f t="shared" si="112"/>
        <v>#N/A</v>
      </c>
    </row>
    <row r="696" spans="7:16" x14ac:dyDescent="0.2">
      <c r="G696" s="39" t="str">
        <f t="shared" si="104"/>
        <v/>
      </c>
      <c r="H696" s="39" t="str">
        <f t="shared" si="107"/>
        <v/>
      </c>
      <c r="I696" s="39" t="str">
        <f t="shared" si="108"/>
        <v/>
      </c>
      <c r="J696" s="39" t="str">
        <f t="shared" si="105"/>
        <v/>
      </c>
      <c r="K696" s="39" t="str">
        <f t="shared" si="109"/>
        <v/>
      </c>
      <c r="L696" s="39" t="e">
        <f t="shared" si="103"/>
        <v>#N/A</v>
      </c>
      <c r="M696" s="39" t="str">
        <f t="shared" si="110"/>
        <v/>
      </c>
      <c r="N696" s="39" t="str">
        <f t="shared" si="106"/>
        <v/>
      </c>
      <c r="O696" t="str">
        <f t="shared" si="111"/>
        <v/>
      </c>
      <c r="P696" t="e">
        <f t="shared" si="112"/>
        <v>#N/A</v>
      </c>
    </row>
    <row r="697" spans="7:16" x14ac:dyDescent="0.2">
      <c r="G697" s="39" t="str">
        <f t="shared" si="104"/>
        <v/>
      </c>
      <c r="H697" s="39" t="str">
        <f t="shared" si="107"/>
        <v/>
      </c>
      <c r="I697" s="39" t="str">
        <f t="shared" si="108"/>
        <v/>
      </c>
      <c r="J697" s="39" t="str">
        <f t="shared" si="105"/>
        <v/>
      </c>
      <c r="K697" s="39" t="str">
        <f t="shared" si="109"/>
        <v/>
      </c>
      <c r="L697" s="39" t="e">
        <f t="shared" si="103"/>
        <v>#N/A</v>
      </c>
      <c r="M697" s="39" t="str">
        <f t="shared" si="110"/>
        <v/>
      </c>
      <c r="N697" s="39" t="str">
        <f t="shared" si="106"/>
        <v/>
      </c>
      <c r="O697" t="str">
        <f t="shared" si="111"/>
        <v/>
      </c>
      <c r="P697" t="e">
        <f t="shared" si="112"/>
        <v>#N/A</v>
      </c>
    </row>
    <row r="698" spans="7:16" x14ac:dyDescent="0.2">
      <c r="G698" s="39" t="str">
        <f t="shared" si="104"/>
        <v/>
      </c>
      <c r="H698" s="39" t="str">
        <f t="shared" si="107"/>
        <v/>
      </c>
      <c r="I698" s="39" t="str">
        <f t="shared" si="108"/>
        <v/>
      </c>
      <c r="J698" s="39" t="str">
        <f t="shared" si="105"/>
        <v/>
      </c>
      <c r="K698" s="39" t="str">
        <f t="shared" si="109"/>
        <v/>
      </c>
      <c r="L698" s="39" t="e">
        <f t="shared" si="103"/>
        <v>#N/A</v>
      </c>
      <c r="M698" s="39" t="str">
        <f t="shared" si="110"/>
        <v/>
      </c>
      <c r="N698" s="39" t="str">
        <f t="shared" si="106"/>
        <v/>
      </c>
      <c r="O698" t="str">
        <f t="shared" si="111"/>
        <v/>
      </c>
      <c r="P698" t="e">
        <f t="shared" si="112"/>
        <v>#N/A</v>
      </c>
    </row>
    <row r="699" spans="7:16" x14ac:dyDescent="0.2">
      <c r="G699" s="39" t="str">
        <f t="shared" si="104"/>
        <v/>
      </c>
      <c r="H699" s="39" t="str">
        <f t="shared" si="107"/>
        <v/>
      </c>
      <c r="I699" s="39" t="str">
        <f t="shared" si="108"/>
        <v/>
      </c>
      <c r="J699" s="39" t="str">
        <f t="shared" si="105"/>
        <v/>
      </c>
      <c r="K699" s="39" t="str">
        <f t="shared" si="109"/>
        <v/>
      </c>
      <c r="L699" s="39" t="e">
        <f t="shared" si="103"/>
        <v>#N/A</v>
      </c>
      <c r="M699" s="39" t="str">
        <f t="shared" si="110"/>
        <v/>
      </c>
      <c r="N699" s="39" t="str">
        <f t="shared" si="106"/>
        <v/>
      </c>
      <c r="O699" t="str">
        <f t="shared" si="111"/>
        <v/>
      </c>
      <c r="P699" t="e">
        <f t="shared" si="112"/>
        <v>#N/A</v>
      </c>
    </row>
    <row r="700" spans="7:16" x14ac:dyDescent="0.2">
      <c r="G700" s="39" t="str">
        <f t="shared" si="104"/>
        <v/>
      </c>
      <c r="H700" s="39" t="str">
        <f t="shared" si="107"/>
        <v/>
      </c>
      <c r="I700" s="39" t="str">
        <f t="shared" si="108"/>
        <v/>
      </c>
      <c r="J700" s="39" t="str">
        <f t="shared" si="105"/>
        <v/>
      </c>
      <c r="K700" s="39" t="str">
        <f t="shared" si="109"/>
        <v/>
      </c>
      <c r="L700" s="39" t="e">
        <f t="shared" si="103"/>
        <v>#N/A</v>
      </c>
      <c r="M700" s="39" t="str">
        <f t="shared" si="110"/>
        <v/>
      </c>
      <c r="N700" s="39" t="str">
        <f t="shared" si="106"/>
        <v/>
      </c>
      <c r="O700" t="str">
        <f t="shared" si="111"/>
        <v/>
      </c>
      <c r="P700" t="e">
        <f t="shared" si="112"/>
        <v>#N/A</v>
      </c>
    </row>
    <row r="701" spans="7:16" x14ac:dyDescent="0.2">
      <c r="G701" s="39" t="str">
        <f t="shared" si="104"/>
        <v/>
      </c>
      <c r="H701" s="39" t="str">
        <f t="shared" si="107"/>
        <v/>
      </c>
      <c r="I701" s="39" t="str">
        <f t="shared" si="108"/>
        <v/>
      </c>
      <c r="J701" s="39" t="str">
        <f t="shared" si="105"/>
        <v/>
      </c>
      <c r="K701" s="39" t="str">
        <f t="shared" si="109"/>
        <v/>
      </c>
      <c r="L701" s="39" t="e">
        <f t="shared" si="103"/>
        <v>#N/A</v>
      </c>
      <c r="M701" s="39" t="str">
        <f t="shared" si="110"/>
        <v/>
      </c>
      <c r="N701" s="39" t="str">
        <f t="shared" si="106"/>
        <v/>
      </c>
      <c r="O701" t="str">
        <f t="shared" si="111"/>
        <v/>
      </c>
      <c r="P701" t="e">
        <f t="shared" si="112"/>
        <v>#N/A</v>
      </c>
    </row>
    <row r="702" spans="7:16" x14ac:dyDescent="0.2">
      <c r="G702" s="39" t="str">
        <f t="shared" si="104"/>
        <v/>
      </c>
      <c r="H702" s="39" t="str">
        <f t="shared" si="107"/>
        <v/>
      </c>
      <c r="I702" s="39" t="str">
        <f t="shared" si="108"/>
        <v/>
      </c>
      <c r="J702" s="39" t="str">
        <f t="shared" si="105"/>
        <v/>
      </c>
      <c r="K702" s="39" t="str">
        <f t="shared" si="109"/>
        <v/>
      </c>
      <c r="L702" s="39" t="e">
        <f t="shared" si="103"/>
        <v>#N/A</v>
      </c>
      <c r="M702" s="39" t="str">
        <f t="shared" si="110"/>
        <v/>
      </c>
      <c r="N702" s="39" t="str">
        <f t="shared" si="106"/>
        <v/>
      </c>
      <c r="O702" t="str">
        <f t="shared" si="111"/>
        <v/>
      </c>
      <c r="P702" t="e">
        <f t="shared" si="112"/>
        <v>#N/A</v>
      </c>
    </row>
    <row r="703" spans="7:16" x14ac:dyDescent="0.2">
      <c r="G703" s="39" t="str">
        <f t="shared" si="104"/>
        <v/>
      </c>
      <c r="H703" s="39" t="str">
        <f t="shared" si="107"/>
        <v/>
      </c>
      <c r="I703" s="39" t="str">
        <f t="shared" si="108"/>
        <v/>
      </c>
      <c r="J703" s="39" t="str">
        <f t="shared" si="105"/>
        <v/>
      </c>
      <c r="K703" s="39" t="str">
        <f t="shared" si="109"/>
        <v/>
      </c>
      <c r="L703" s="39" t="e">
        <f t="shared" si="103"/>
        <v>#N/A</v>
      </c>
      <c r="M703" s="39" t="str">
        <f t="shared" si="110"/>
        <v/>
      </c>
      <c r="N703" s="39" t="str">
        <f t="shared" si="106"/>
        <v/>
      </c>
      <c r="O703" t="str">
        <f t="shared" si="111"/>
        <v/>
      </c>
      <c r="P703" t="e">
        <f t="shared" si="112"/>
        <v>#N/A</v>
      </c>
    </row>
    <row r="704" spans="7:16" x14ac:dyDescent="0.2">
      <c r="G704" s="39" t="str">
        <f t="shared" si="104"/>
        <v/>
      </c>
      <c r="H704" s="39" t="str">
        <f t="shared" si="107"/>
        <v/>
      </c>
      <c r="I704" s="39" t="str">
        <f t="shared" si="108"/>
        <v/>
      </c>
      <c r="J704" s="39" t="str">
        <f t="shared" si="105"/>
        <v/>
      </c>
      <c r="K704" s="39" t="str">
        <f t="shared" si="109"/>
        <v/>
      </c>
      <c r="L704" s="39" t="e">
        <f t="shared" si="103"/>
        <v>#N/A</v>
      </c>
      <c r="M704" s="39" t="str">
        <f t="shared" si="110"/>
        <v/>
      </c>
      <c r="N704" s="39" t="str">
        <f t="shared" si="106"/>
        <v/>
      </c>
      <c r="O704" t="str">
        <f t="shared" si="111"/>
        <v/>
      </c>
      <c r="P704" t="e">
        <f t="shared" si="112"/>
        <v>#N/A</v>
      </c>
    </row>
    <row r="705" spans="7:16" x14ac:dyDescent="0.2">
      <c r="G705" s="39" t="str">
        <f t="shared" si="104"/>
        <v/>
      </c>
      <c r="H705" s="39" t="str">
        <f t="shared" si="107"/>
        <v/>
      </c>
      <c r="I705" s="39" t="str">
        <f t="shared" si="108"/>
        <v/>
      </c>
      <c r="J705" s="39" t="str">
        <f t="shared" si="105"/>
        <v/>
      </c>
      <c r="K705" s="39" t="str">
        <f t="shared" si="109"/>
        <v/>
      </c>
      <c r="L705" s="39" t="e">
        <f t="shared" si="103"/>
        <v>#N/A</v>
      </c>
      <c r="M705" s="39" t="str">
        <f t="shared" si="110"/>
        <v/>
      </c>
      <c r="N705" s="39" t="str">
        <f t="shared" si="106"/>
        <v/>
      </c>
      <c r="O705" t="str">
        <f t="shared" si="111"/>
        <v/>
      </c>
      <c r="P705" t="e">
        <f t="shared" si="112"/>
        <v>#N/A</v>
      </c>
    </row>
    <row r="706" spans="7:16" x14ac:dyDescent="0.2">
      <c r="G706" s="39" t="str">
        <f t="shared" si="104"/>
        <v/>
      </c>
      <c r="H706" s="39" t="str">
        <f t="shared" si="107"/>
        <v/>
      </c>
      <c r="I706" s="39" t="str">
        <f t="shared" si="108"/>
        <v/>
      </c>
      <c r="J706" s="39" t="str">
        <f t="shared" si="105"/>
        <v/>
      </c>
      <c r="K706" s="39" t="str">
        <f t="shared" si="109"/>
        <v/>
      </c>
      <c r="L706" s="39" t="e">
        <f t="shared" si="103"/>
        <v>#N/A</v>
      </c>
      <c r="M706" s="39" t="str">
        <f t="shared" si="110"/>
        <v/>
      </c>
      <c r="N706" s="39" t="str">
        <f t="shared" si="106"/>
        <v/>
      </c>
      <c r="O706" t="str">
        <f t="shared" si="111"/>
        <v/>
      </c>
      <c r="P706" t="e">
        <f t="shared" si="112"/>
        <v>#N/A</v>
      </c>
    </row>
    <row r="707" spans="7:16" x14ac:dyDescent="0.2">
      <c r="G707" s="39" t="str">
        <f t="shared" si="104"/>
        <v/>
      </c>
      <c r="H707" s="39" t="str">
        <f t="shared" si="107"/>
        <v/>
      </c>
      <c r="I707" s="39" t="str">
        <f t="shared" si="108"/>
        <v/>
      </c>
      <c r="J707" s="39" t="str">
        <f t="shared" si="105"/>
        <v/>
      </c>
      <c r="K707" s="39" t="str">
        <f t="shared" si="109"/>
        <v/>
      </c>
      <c r="L707" s="39" t="e">
        <f t="shared" si="103"/>
        <v>#N/A</v>
      </c>
      <c r="M707" s="39" t="str">
        <f t="shared" si="110"/>
        <v/>
      </c>
      <c r="N707" s="39" t="str">
        <f t="shared" si="106"/>
        <v/>
      </c>
      <c r="O707" t="str">
        <f t="shared" si="111"/>
        <v/>
      </c>
      <c r="P707" t="e">
        <f t="shared" si="112"/>
        <v>#N/A</v>
      </c>
    </row>
    <row r="708" spans="7:16" x14ac:dyDescent="0.2">
      <c r="G708" s="39" t="str">
        <f t="shared" si="104"/>
        <v/>
      </c>
      <c r="H708" s="39" t="str">
        <f t="shared" si="107"/>
        <v/>
      </c>
      <c r="I708" s="39" t="str">
        <f t="shared" si="108"/>
        <v/>
      </c>
      <c r="J708" s="39" t="str">
        <f t="shared" si="105"/>
        <v/>
      </c>
      <c r="K708" s="39" t="str">
        <f t="shared" si="109"/>
        <v/>
      </c>
      <c r="L708" s="39" t="e">
        <f t="shared" ref="L708:L740" si="113">VLOOKUP(K708,$A$2:$B$89,2,FALSE)</f>
        <v>#N/A</v>
      </c>
      <c r="M708" s="39" t="str">
        <f t="shared" si="110"/>
        <v/>
      </c>
      <c r="N708" s="39" t="str">
        <f t="shared" si="106"/>
        <v/>
      </c>
      <c r="O708" t="str">
        <f t="shared" si="111"/>
        <v/>
      </c>
      <c r="P708" t="e">
        <f t="shared" si="112"/>
        <v>#N/A</v>
      </c>
    </row>
    <row r="709" spans="7:16" x14ac:dyDescent="0.2">
      <c r="G709" s="39" t="str">
        <f t="shared" ref="G709:G740" si="114">LEFT(F709,2)</f>
        <v/>
      </c>
      <c r="H709" s="39" t="str">
        <f t="shared" si="107"/>
        <v/>
      </c>
      <c r="I709" s="39" t="str">
        <f t="shared" si="108"/>
        <v/>
      </c>
      <c r="J709" s="39" t="str">
        <f t="shared" ref="J709:J740" si="115">LEFT(I709,1)</f>
        <v/>
      </c>
      <c r="K709" s="39" t="str">
        <f t="shared" si="109"/>
        <v/>
      </c>
      <c r="L709" s="39" t="e">
        <f t="shared" si="113"/>
        <v>#N/A</v>
      </c>
      <c r="M709" s="39" t="str">
        <f t="shared" si="110"/>
        <v/>
      </c>
      <c r="N709" s="39" t="str">
        <f t="shared" ref="N709:N740" si="116">IF(M709="Z",0,M709)</f>
        <v/>
      </c>
      <c r="O709" t="str">
        <f t="shared" si="111"/>
        <v/>
      </c>
      <c r="P709" t="e">
        <f t="shared" si="112"/>
        <v>#N/A</v>
      </c>
    </row>
    <row r="710" spans="7:16" x14ac:dyDescent="0.2">
      <c r="G710" s="39" t="str">
        <f t="shared" si="114"/>
        <v/>
      </c>
      <c r="H710" s="39" t="str">
        <f t="shared" si="107"/>
        <v/>
      </c>
      <c r="I710" s="39" t="str">
        <f t="shared" si="108"/>
        <v/>
      </c>
      <c r="J710" s="39" t="str">
        <f t="shared" si="115"/>
        <v/>
      </c>
      <c r="K710" s="39" t="str">
        <f t="shared" si="109"/>
        <v/>
      </c>
      <c r="L710" s="39" t="e">
        <f t="shared" si="113"/>
        <v>#N/A</v>
      </c>
      <c r="M710" s="39" t="str">
        <f t="shared" si="110"/>
        <v/>
      </c>
      <c r="N710" s="39" t="str">
        <f t="shared" si="116"/>
        <v/>
      </c>
      <c r="O710" t="str">
        <f t="shared" si="111"/>
        <v/>
      </c>
      <c r="P710" t="e">
        <f t="shared" si="112"/>
        <v>#N/A</v>
      </c>
    </row>
    <row r="711" spans="7:16" x14ac:dyDescent="0.2">
      <c r="G711" s="39" t="str">
        <f t="shared" si="114"/>
        <v/>
      </c>
      <c r="H711" s="39" t="str">
        <f t="shared" si="107"/>
        <v/>
      </c>
      <c r="I711" s="39" t="str">
        <f t="shared" si="108"/>
        <v/>
      </c>
      <c r="J711" s="39" t="str">
        <f t="shared" si="115"/>
        <v/>
      </c>
      <c r="K711" s="39" t="str">
        <f t="shared" si="109"/>
        <v/>
      </c>
      <c r="L711" s="39" t="e">
        <f t="shared" si="113"/>
        <v>#N/A</v>
      </c>
      <c r="M711" s="39" t="str">
        <f t="shared" si="110"/>
        <v/>
      </c>
      <c r="N711" s="39" t="str">
        <f t="shared" si="116"/>
        <v/>
      </c>
      <c r="O711" t="str">
        <f t="shared" si="111"/>
        <v/>
      </c>
      <c r="P711" t="e">
        <f t="shared" si="112"/>
        <v>#N/A</v>
      </c>
    </row>
    <row r="712" spans="7:16" x14ac:dyDescent="0.2">
      <c r="G712" s="39" t="str">
        <f t="shared" si="114"/>
        <v/>
      </c>
      <c r="H712" s="39" t="str">
        <f t="shared" si="107"/>
        <v/>
      </c>
      <c r="I712" s="39" t="str">
        <f t="shared" si="108"/>
        <v/>
      </c>
      <c r="J712" s="39" t="str">
        <f t="shared" si="115"/>
        <v/>
      </c>
      <c r="K712" s="39" t="str">
        <f t="shared" si="109"/>
        <v/>
      </c>
      <c r="L712" s="39" t="e">
        <f t="shared" si="113"/>
        <v>#N/A</v>
      </c>
      <c r="M712" s="39" t="str">
        <f t="shared" si="110"/>
        <v/>
      </c>
      <c r="N712" s="39" t="str">
        <f t="shared" si="116"/>
        <v/>
      </c>
      <c r="O712" t="str">
        <f t="shared" si="111"/>
        <v/>
      </c>
      <c r="P712" t="e">
        <f t="shared" si="112"/>
        <v>#N/A</v>
      </c>
    </row>
    <row r="713" spans="7:16" x14ac:dyDescent="0.2">
      <c r="G713" s="39" t="str">
        <f t="shared" si="114"/>
        <v/>
      </c>
      <c r="H713" s="39" t="str">
        <f t="shared" ref="H713:H740" si="117">LEFT(F713,3)</f>
        <v/>
      </c>
      <c r="I713" s="39" t="str">
        <f t="shared" ref="I713:I740" si="118">IF(M713="Z",H713,G713)</f>
        <v/>
      </c>
      <c r="J713" s="39" t="str">
        <f t="shared" si="115"/>
        <v/>
      </c>
      <c r="K713" s="39" t="str">
        <f t="shared" ref="K713:K740" si="119">IF(J713="R",J713,(IF(I713="P",J713,IF(J713="E",J713,I713))))</f>
        <v/>
      </c>
      <c r="L713" s="39" t="e">
        <f t="shared" si="113"/>
        <v>#N/A</v>
      </c>
      <c r="M713" s="39" t="str">
        <f t="shared" ref="M713:M740" si="120">RIGHT(H713,1)</f>
        <v/>
      </c>
      <c r="N713" s="39" t="str">
        <f t="shared" si="116"/>
        <v/>
      </c>
      <c r="O713" t="str">
        <f t="shared" ref="O713:O740" si="121">RIGHT(F713,4)</f>
        <v/>
      </c>
      <c r="P713" t="e">
        <f t="shared" ref="P713:P740" si="122">L713&amp;N713&amp;O713</f>
        <v>#N/A</v>
      </c>
    </row>
    <row r="714" spans="7:16" x14ac:dyDescent="0.2">
      <c r="G714" s="39" t="str">
        <f t="shared" si="114"/>
        <v/>
      </c>
      <c r="H714" s="39" t="str">
        <f t="shared" si="117"/>
        <v/>
      </c>
      <c r="I714" s="39" t="str">
        <f t="shared" si="118"/>
        <v/>
      </c>
      <c r="J714" s="39" t="str">
        <f t="shared" si="115"/>
        <v/>
      </c>
      <c r="K714" s="39" t="str">
        <f t="shared" si="119"/>
        <v/>
      </c>
      <c r="L714" s="39" t="e">
        <f t="shared" si="113"/>
        <v>#N/A</v>
      </c>
      <c r="M714" s="39" t="str">
        <f t="shared" si="120"/>
        <v/>
      </c>
      <c r="N714" s="39" t="str">
        <f t="shared" si="116"/>
        <v/>
      </c>
      <c r="O714" t="str">
        <f t="shared" si="121"/>
        <v/>
      </c>
      <c r="P714" t="e">
        <f t="shared" si="122"/>
        <v>#N/A</v>
      </c>
    </row>
    <row r="715" spans="7:16" x14ac:dyDescent="0.2">
      <c r="G715" s="39" t="str">
        <f t="shared" si="114"/>
        <v/>
      </c>
      <c r="H715" s="39" t="str">
        <f t="shared" si="117"/>
        <v/>
      </c>
      <c r="I715" s="39" t="str">
        <f t="shared" si="118"/>
        <v/>
      </c>
      <c r="J715" s="39" t="str">
        <f t="shared" si="115"/>
        <v/>
      </c>
      <c r="K715" s="39" t="str">
        <f t="shared" si="119"/>
        <v/>
      </c>
      <c r="L715" s="39" t="e">
        <f t="shared" si="113"/>
        <v>#N/A</v>
      </c>
      <c r="M715" s="39" t="str">
        <f t="shared" si="120"/>
        <v/>
      </c>
      <c r="N715" s="39" t="str">
        <f t="shared" si="116"/>
        <v/>
      </c>
      <c r="O715" t="str">
        <f t="shared" si="121"/>
        <v/>
      </c>
      <c r="P715" t="e">
        <f t="shared" si="122"/>
        <v>#N/A</v>
      </c>
    </row>
    <row r="716" spans="7:16" x14ac:dyDescent="0.2">
      <c r="G716" s="39" t="str">
        <f t="shared" si="114"/>
        <v/>
      </c>
      <c r="H716" s="39" t="str">
        <f t="shared" si="117"/>
        <v/>
      </c>
      <c r="I716" s="39" t="str">
        <f t="shared" si="118"/>
        <v/>
      </c>
      <c r="J716" s="39" t="str">
        <f t="shared" si="115"/>
        <v/>
      </c>
      <c r="K716" s="39" t="str">
        <f t="shared" si="119"/>
        <v/>
      </c>
      <c r="L716" s="39" t="e">
        <f t="shared" si="113"/>
        <v>#N/A</v>
      </c>
      <c r="M716" s="39" t="str">
        <f t="shared" si="120"/>
        <v/>
      </c>
      <c r="N716" s="39" t="str">
        <f t="shared" si="116"/>
        <v/>
      </c>
      <c r="O716" t="str">
        <f t="shared" si="121"/>
        <v/>
      </c>
      <c r="P716" t="e">
        <f t="shared" si="122"/>
        <v>#N/A</v>
      </c>
    </row>
    <row r="717" spans="7:16" x14ac:dyDescent="0.2">
      <c r="G717" s="39" t="str">
        <f t="shared" si="114"/>
        <v/>
      </c>
      <c r="H717" s="39" t="str">
        <f t="shared" si="117"/>
        <v/>
      </c>
      <c r="I717" s="39" t="str">
        <f t="shared" si="118"/>
        <v/>
      </c>
      <c r="J717" s="39" t="str">
        <f t="shared" si="115"/>
        <v/>
      </c>
      <c r="K717" s="39" t="str">
        <f t="shared" si="119"/>
        <v/>
      </c>
      <c r="L717" s="39" t="e">
        <f t="shared" si="113"/>
        <v>#N/A</v>
      </c>
      <c r="M717" s="39" t="str">
        <f t="shared" si="120"/>
        <v/>
      </c>
      <c r="N717" s="39" t="str">
        <f t="shared" si="116"/>
        <v/>
      </c>
      <c r="O717" t="str">
        <f t="shared" si="121"/>
        <v/>
      </c>
      <c r="P717" t="e">
        <f t="shared" si="122"/>
        <v>#N/A</v>
      </c>
    </row>
    <row r="718" spans="7:16" x14ac:dyDescent="0.2">
      <c r="G718" s="39" t="str">
        <f t="shared" si="114"/>
        <v/>
      </c>
      <c r="H718" s="39" t="str">
        <f t="shared" si="117"/>
        <v/>
      </c>
      <c r="I718" s="39" t="str">
        <f t="shared" si="118"/>
        <v/>
      </c>
      <c r="J718" s="39" t="str">
        <f t="shared" si="115"/>
        <v/>
      </c>
      <c r="K718" s="39" t="str">
        <f t="shared" si="119"/>
        <v/>
      </c>
      <c r="L718" s="39" t="e">
        <f t="shared" si="113"/>
        <v>#N/A</v>
      </c>
      <c r="M718" s="39" t="str">
        <f t="shared" si="120"/>
        <v/>
      </c>
      <c r="N718" s="39" t="str">
        <f t="shared" si="116"/>
        <v/>
      </c>
      <c r="O718" t="str">
        <f t="shared" si="121"/>
        <v/>
      </c>
      <c r="P718" t="e">
        <f t="shared" si="122"/>
        <v>#N/A</v>
      </c>
    </row>
    <row r="719" spans="7:16" x14ac:dyDescent="0.2">
      <c r="G719" s="39" t="str">
        <f t="shared" si="114"/>
        <v/>
      </c>
      <c r="H719" s="39" t="str">
        <f t="shared" si="117"/>
        <v/>
      </c>
      <c r="I719" s="39" t="str">
        <f t="shared" si="118"/>
        <v/>
      </c>
      <c r="J719" s="39" t="str">
        <f t="shared" si="115"/>
        <v/>
      </c>
      <c r="K719" s="39" t="str">
        <f t="shared" si="119"/>
        <v/>
      </c>
      <c r="L719" s="39" t="e">
        <f t="shared" si="113"/>
        <v>#N/A</v>
      </c>
      <c r="M719" s="39" t="str">
        <f t="shared" si="120"/>
        <v/>
      </c>
      <c r="N719" s="39" t="str">
        <f t="shared" si="116"/>
        <v/>
      </c>
      <c r="O719" t="str">
        <f t="shared" si="121"/>
        <v/>
      </c>
      <c r="P719" t="e">
        <f t="shared" si="122"/>
        <v>#N/A</v>
      </c>
    </row>
    <row r="720" spans="7:16" x14ac:dyDescent="0.2">
      <c r="G720" s="39" t="str">
        <f t="shared" si="114"/>
        <v/>
      </c>
      <c r="H720" s="39" t="str">
        <f t="shared" si="117"/>
        <v/>
      </c>
      <c r="I720" s="39" t="str">
        <f t="shared" si="118"/>
        <v/>
      </c>
      <c r="J720" s="39" t="str">
        <f t="shared" si="115"/>
        <v/>
      </c>
      <c r="K720" s="39" t="str">
        <f t="shared" si="119"/>
        <v/>
      </c>
      <c r="L720" s="39" t="e">
        <f t="shared" si="113"/>
        <v>#N/A</v>
      </c>
      <c r="M720" s="39" t="str">
        <f t="shared" si="120"/>
        <v/>
      </c>
      <c r="N720" s="39" t="str">
        <f t="shared" si="116"/>
        <v/>
      </c>
      <c r="O720" t="str">
        <f t="shared" si="121"/>
        <v/>
      </c>
      <c r="P720" t="e">
        <f t="shared" si="122"/>
        <v>#N/A</v>
      </c>
    </row>
    <row r="721" spans="7:16" x14ac:dyDescent="0.2">
      <c r="G721" s="39" t="str">
        <f t="shared" si="114"/>
        <v/>
      </c>
      <c r="H721" s="39" t="str">
        <f t="shared" si="117"/>
        <v/>
      </c>
      <c r="I721" s="39" t="str">
        <f t="shared" si="118"/>
        <v/>
      </c>
      <c r="J721" s="39" t="str">
        <f t="shared" si="115"/>
        <v/>
      </c>
      <c r="K721" s="39" t="str">
        <f t="shared" si="119"/>
        <v/>
      </c>
      <c r="L721" s="39" t="e">
        <f t="shared" si="113"/>
        <v>#N/A</v>
      </c>
      <c r="M721" s="39" t="str">
        <f t="shared" si="120"/>
        <v/>
      </c>
      <c r="N721" s="39" t="str">
        <f t="shared" si="116"/>
        <v/>
      </c>
      <c r="O721" t="str">
        <f t="shared" si="121"/>
        <v/>
      </c>
      <c r="P721" t="e">
        <f t="shared" si="122"/>
        <v>#N/A</v>
      </c>
    </row>
    <row r="722" spans="7:16" x14ac:dyDescent="0.2">
      <c r="G722" s="39" t="str">
        <f t="shared" si="114"/>
        <v/>
      </c>
      <c r="H722" s="39" t="str">
        <f t="shared" si="117"/>
        <v/>
      </c>
      <c r="I722" s="39" t="str">
        <f t="shared" si="118"/>
        <v/>
      </c>
      <c r="J722" s="39" t="str">
        <f t="shared" si="115"/>
        <v/>
      </c>
      <c r="K722" s="39" t="str">
        <f t="shared" si="119"/>
        <v/>
      </c>
      <c r="L722" s="39" t="e">
        <f t="shared" si="113"/>
        <v>#N/A</v>
      </c>
      <c r="M722" s="39" t="str">
        <f t="shared" si="120"/>
        <v/>
      </c>
      <c r="N722" s="39" t="str">
        <f t="shared" si="116"/>
        <v/>
      </c>
      <c r="O722" t="str">
        <f t="shared" si="121"/>
        <v/>
      </c>
      <c r="P722" t="e">
        <f t="shared" si="122"/>
        <v>#N/A</v>
      </c>
    </row>
    <row r="723" spans="7:16" x14ac:dyDescent="0.2">
      <c r="G723" s="39" t="str">
        <f t="shared" si="114"/>
        <v/>
      </c>
      <c r="H723" s="39" t="str">
        <f t="shared" si="117"/>
        <v/>
      </c>
      <c r="I723" s="39" t="str">
        <f t="shared" si="118"/>
        <v/>
      </c>
      <c r="J723" s="39" t="str">
        <f t="shared" si="115"/>
        <v/>
      </c>
      <c r="K723" s="39" t="str">
        <f t="shared" si="119"/>
        <v/>
      </c>
      <c r="L723" s="39" t="e">
        <f t="shared" si="113"/>
        <v>#N/A</v>
      </c>
      <c r="M723" s="39" t="str">
        <f t="shared" si="120"/>
        <v/>
      </c>
      <c r="N723" s="39" t="str">
        <f t="shared" si="116"/>
        <v/>
      </c>
      <c r="O723" t="str">
        <f t="shared" si="121"/>
        <v/>
      </c>
      <c r="P723" t="e">
        <f t="shared" si="122"/>
        <v>#N/A</v>
      </c>
    </row>
    <row r="724" spans="7:16" x14ac:dyDescent="0.2">
      <c r="G724" s="39" t="str">
        <f t="shared" si="114"/>
        <v/>
      </c>
      <c r="H724" s="39" t="str">
        <f t="shared" si="117"/>
        <v/>
      </c>
      <c r="I724" s="39" t="str">
        <f t="shared" si="118"/>
        <v/>
      </c>
      <c r="J724" s="39" t="str">
        <f t="shared" si="115"/>
        <v/>
      </c>
      <c r="K724" s="39" t="str">
        <f t="shared" si="119"/>
        <v/>
      </c>
      <c r="L724" s="39" t="e">
        <f t="shared" si="113"/>
        <v>#N/A</v>
      </c>
      <c r="M724" s="39" t="str">
        <f t="shared" si="120"/>
        <v/>
      </c>
      <c r="N724" s="39" t="str">
        <f t="shared" si="116"/>
        <v/>
      </c>
      <c r="O724" t="str">
        <f t="shared" si="121"/>
        <v/>
      </c>
      <c r="P724" t="e">
        <f t="shared" si="122"/>
        <v>#N/A</v>
      </c>
    </row>
    <row r="725" spans="7:16" x14ac:dyDescent="0.2">
      <c r="G725" s="39" t="str">
        <f t="shared" si="114"/>
        <v/>
      </c>
      <c r="H725" s="39" t="str">
        <f t="shared" si="117"/>
        <v/>
      </c>
      <c r="I725" s="39" t="str">
        <f t="shared" si="118"/>
        <v/>
      </c>
      <c r="J725" s="39" t="str">
        <f t="shared" si="115"/>
        <v/>
      </c>
      <c r="K725" s="39" t="str">
        <f t="shared" si="119"/>
        <v/>
      </c>
      <c r="L725" s="39" t="e">
        <f t="shared" si="113"/>
        <v>#N/A</v>
      </c>
      <c r="M725" s="39" t="str">
        <f t="shared" si="120"/>
        <v/>
      </c>
      <c r="N725" s="39" t="str">
        <f t="shared" si="116"/>
        <v/>
      </c>
      <c r="O725" t="str">
        <f t="shared" si="121"/>
        <v/>
      </c>
      <c r="P725" t="e">
        <f t="shared" si="122"/>
        <v>#N/A</v>
      </c>
    </row>
    <row r="726" spans="7:16" x14ac:dyDescent="0.2">
      <c r="G726" s="39" t="str">
        <f t="shared" si="114"/>
        <v/>
      </c>
      <c r="H726" s="39" t="str">
        <f t="shared" si="117"/>
        <v/>
      </c>
      <c r="I726" s="39" t="str">
        <f t="shared" si="118"/>
        <v/>
      </c>
      <c r="J726" s="39" t="str">
        <f t="shared" si="115"/>
        <v/>
      </c>
      <c r="K726" s="39" t="str">
        <f t="shared" si="119"/>
        <v/>
      </c>
      <c r="L726" s="39" t="e">
        <f t="shared" si="113"/>
        <v>#N/A</v>
      </c>
      <c r="M726" s="39" t="str">
        <f t="shared" si="120"/>
        <v/>
      </c>
      <c r="N726" s="39" t="str">
        <f t="shared" si="116"/>
        <v/>
      </c>
      <c r="O726" t="str">
        <f t="shared" si="121"/>
        <v/>
      </c>
      <c r="P726" t="e">
        <f t="shared" si="122"/>
        <v>#N/A</v>
      </c>
    </row>
    <row r="727" spans="7:16" x14ac:dyDescent="0.2">
      <c r="G727" s="39" t="str">
        <f t="shared" si="114"/>
        <v/>
      </c>
      <c r="H727" s="39" t="str">
        <f t="shared" si="117"/>
        <v/>
      </c>
      <c r="I727" s="39" t="str">
        <f t="shared" si="118"/>
        <v/>
      </c>
      <c r="J727" s="39" t="str">
        <f t="shared" si="115"/>
        <v/>
      </c>
      <c r="K727" s="39" t="str">
        <f t="shared" si="119"/>
        <v/>
      </c>
      <c r="L727" s="39" t="e">
        <f t="shared" si="113"/>
        <v>#N/A</v>
      </c>
      <c r="M727" s="39" t="str">
        <f t="shared" si="120"/>
        <v/>
      </c>
      <c r="N727" s="39" t="str">
        <f t="shared" si="116"/>
        <v/>
      </c>
      <c r="O727" t="str">
        <f t="shared" si="121"/>
        <v/>
      </c>
      <c r="P727" t="e">
        <f t="shared" si="122"/>
        <v>#N/A</v>
      </c>
    </row>
    <row r="728" spans="7:16" x14ac:dyDescent="0.2">
      <c r="G728" s="39" t="str">
        <f t="shared" si="114"/>
        <v/>
      </c>
      <c r="H728" s="39" t="str">
        <f t="shared" si="117"/>
        <v/>
      </c>
      <c r="I728" s="39" t="str">
        <f t="shared" si="118"/>
        <v/>
      </c>
      <c r="J728" s="39" t="str">
        <f t="shared" si="115"/>
        <v/>
      </c>
      <c r="K728" s="39" t="str">
        <f t="shared" si="119"/>
        <v/>
      </c>
      <c r="L728" s="39" t="e">
        <f t="shared" si="113"/>
        <v>#N/A</v>
      </c>
      <c r="M728" s="39" t="str">
        <f t="shared" si="120"/>
        <v/>
      </c>
      <c r="N728" s="39" t="str">
        <f t="shared" si="116"/>
        <v/>
      </c>
      <c r="O728" t="str">
        <f t="shared" si="121"/>
        <v/>
      </c>
      <c r="P728" t="e">
        <f t="shared" si="122"/>
        <v>#N/A</v>
      </c>
    </row>
    <row r="729" spans="7:16" x14ac:dyDescent="0.2">
      <c r="G729" s="39" t="str">
        <f t="shared" si="114"/>
        <v/>
      </c>
      <c r="H729" s="39" t="str">
        <f t="shared" si="117"/>
        <v/>
      </c>
      <c r="I729" s="39" t="str">
        <f t="shared" si="118"/>
        <v/>
      </c>
      <c r="J729" s="39" t="str">
        <f t="shared" si="115"/>
        <v/>
      </c>
      <c r="K729" s="39" t="str">
        <f t="shared" si="119"/>
        <v/>
      </c>
      <c r="L729" s="39" t="e">
        <f t="shared" si="113"/>
        <v>#N/A</v>
      </c>
      <c r="M729" s="39" t="str">
        <f t="shared" si="120"/>
        <v/>
      </c>
      <c r="N729" s="39" t="str">
        <f t="shared" si="116"/>
        <v/>
      </c>
      <c r="O729" t="str">
        <f t="shared" si="121"/>
        <v/>
      </c>
      <c r="P729" t="e">
        <f t="shared" si="122"/>
        <v>#N/A</v>
      </c>
    </row>
    <row r="730" spans="7:16" x14ac:dyDescent="0.2">
      <c r="G730" s="39" t="str">
        <f t="shared" si="114"/>
        <v/>
      </c>
      <c r="H730" s="39" t="str">
        <f t="shared" si="117"/>
        <v/>
      </c>
      <c r="I730" s="39" t="str">
        <f t="shared" si="118"/>
        <v/>
      </c>
      <c r="J730" s="39" t="str">
        <f t="shared" si="115"/>
        <v/>
      </c>
      <c r="K730" s="39" t="str">
        <f t="shared" si="119"/>
        <v/>
      </c>
      <c r="L730" s="39" t="e">
        <f t="shared" si="113"/>
        <v>#N/A</v>
      </c>
      <c r="M730" s="39" t="str">
        <f t="shared" si="120"/>
        <v/>
      </c>
      <c r="N730" s="39" t="str">
        <f t="shared" si="116"/>
        <v/>
      </c>
      <c r="O730" t="str">
        <f t="shared" si="121"/>
        <v/>
      </c>
      <c r="P730" t="e">
        <f t="shared" si="122"/>
        <v>#N/A</v>
      </c>
    </row>
    <row r="731" spans="7:16" x14ac:dyDescent="0.2">
      <c r="G731" s="39" t="str">
        <f t="shared" si="114"/>
        <v/>
      </c>
      <c r="H731" s="39" t="str">
        <f t="shared" si="117"/>
        <v/>
      </c>
      <c r="I731" s="39" t="str">
        <f t="shared" si="118"/>
        <v/>
      </c>
      <c r="J731" s="39" t="str">
        <f t="shared" si="115"/>
        <v/>
      </c>
      <c r="K731" s="39" t="str">
        <f t="shared" si="119"/>
        <v/>
      </c>
      <c r="L731" s="39" t="e">
        <f t="shared" si="113"/>
        <v>#N/A</v>
      </c>
      <c r="M731" s="39" t="str">
        <f t="shared" si="120"/>
        <v/>
      </c>
      <c r="N731" s="39" t="str">
        <f t="shared" si="116"/>
        <v/>
      </c>
      <c r="O731" t="str">
        <f t="shared" si="121"/>
        <v/>
      </c>
      <c r="P731" t="e">
        <f t="shared" si="122"/>
        <v>#N/A</v>
      </c>
    </row>
    <row r="732" spans="7:16" x14ac:dyDescent="0.2">
      <c r="G732" s="39" t="str">
        <f t="shared" si="114"/>
        <v/>
      </c>
      <c r="H732" s="39" t="str">
        <f t="shared" si="117"/>
        <v/>
      </c>
      <c r="I732" s="39" t="str">
        <f t="shared" si="118"/>
        <v/>
      </c>
      <c r="J732" s="39" t="str">
        <f t="shared" si="115"/>
        <v/>
      </c>
      <c r="K732" s="39" t="str">
        <f t="shared" si="119"/>
        <v/>
      </c>
      <c r="L732" s="39" t="e">
        <f t="shared" si="113"/>
        <v>#N/A</v>
      </c>
      <c r="M732" s="39" t="str">
        <f t="shared" si="120"/>
        <v/>
      </c>
      <c r="N732" s="39" t="str">
        <f t="shared" si="116"/>
        <v/>
      </c>
      <c r="O732" t="str">
        <f t="shared" si="121"/>
        <v/>
      </c>
      <c r="P732" t="e">
        <f t="shared" si="122"/>
        <v>#N/A</v>
      </c>
    </row>
    <row r="733" spans="7:16" x14ac:dyDescent="0.2">
      <c r="G733" s="39" t="str">
        <f t="shared" si="114"/>
        <v/>
      </c>
      <c r="H733" s="39" t="str">
        <f t="shared" si="117"/>
        <v/>
      </c>
      <c r="I733" s="39" t="str">
        <f t="shared" si="118"/>
        <v/>
      </c>
      <c r="J733" s="39" t="str">
        <f t="shared" si="115"/>
        <v/>
      </c>
      <c r="K733" s="39" t="str">
        <f t="shared" si="119"/>
        <v/>
      </c>
      <c r="L733" s="39" t="e">
        <f t="shared" si="113"/>
        <v>#N/A</v>
      </c>
      <c r="M733" s="39" t="str">
        <f t="shared" si="120"/>
        <v/>
      </c>
      <c r="N733" s="39" t="str">
        <f t="shared" si="116"/>
        <v/>
      </c>
      <c r="O733" t="str">
        <f t="shared" si="121"/>
        <v/>
      </c>
      <c r="P733" t="e">
        <f t="shared" si="122"/>
        <v>#N/A</v>
      </c>
    </row>
    <row r="734" spans="7:16" x14ac:dyDescent="0.2">
      <c r="G734" s="39" t="str">
        <f t="shared" si="114"/>
        <v/>
      </c>
      <c r="H734" s="39" t="str">
        <f t="shared" si="117"/>
        <v/>
      </c>
      <c r="I734" s="39" t="str">
        <f t="shared" si="118"/>
        <v/>
      </c>
      <c r="J734" s="39" t="str">
        <f t="shared" si="115"/>
        <v/>
      </c>
      <c r="K734" s="39" t="str">
        <f t="shared" si="119"/>
        <v/>
      </c>
      <c r="L734" s="39" t="e">
        <f t="shared" si="113"/>
        <v>#N/A</v>
      </c>
      <c r="M734" s="39" t="str">
        <f t="shared" si="120"/>
        <v/>
      </c>
      <c r="N734" s="39" t="str">
        <f t="shared" si="116"/>
        <v/>
      </c>
      <c r="O734" t="str">
        <f t="shared" si="121"/>
        <v/>
      </c>
      <c r="P734" t="e">
        <f t="shared" si="122"/>
        <v>#N/A</v>
      </c>
    </row>
    <row r="735" spans="7:16" x14ac:dyDescent="0.2">
      <c r="G735" s="39" t="str">
        <f t="shared" si="114"/>
        <v/>
      </c>
      <c r="H735" s="39" t="str">
        <f t="shared" si="117"/>
        <v/>
      </c>
      <c r="I735" s="39" t="str">
        <f t="shared" si="118"/>
        <v/>
      </c>
      <c r="J735" s="39" t="str">
        <f t="shared" si="115"/>
        <v/>
      </c>
      <c r="K735" s="39" t="str">
        <f t="shared" si="119"/>
        <v/>
      </c>
      <c r="L735" s="39" t="e">
        <f t="shared" si="113"/>
        <v>#N/A</v>
      </c>
      <c r="M735" s="39" t="str">
        <f t="shared" si="120"/>
        <v/>
      </c>
      <c r="N735" s="39" t="str">
        <f t="shared" si="116"/>
        <v/>
      </c>
      <c r="O735" t="str">
        <f t="shared" si="121"/>
        <v/>
      </c>
      <c r="P735" t="e">
        <f t="shared" si="122"/>
        <v>#N/A</v>
      </c>
    </row>
    <row r="736" spans="7:16" x14ac:dyDescent="0.2">
      <c r="G736" s="39" t="str">
        <f t="shared" si="114"/>
        <v/>
      </c>
      <c r="H736" s="39" t="str">
        <f t="shared" si="117"/>
        <v/>
      </c>
      <c r="I736" s="39" t="str">
        <f t="shared" si="118"/>
        <v/>
      </c>
      <c r="J736" s="39" t="str">
        <f t="shared" si="115"/>
        <v/>
      </c>
      <c r="K736" s="39" t="str">
        <f t="shared" si="119"/>
        <v/>
      </c>
      <c r="L736" s="39" t="e">
        <f t="shared" si="113"/>
        <v>#N/A</v>
      </c>
      <c r="M736" s="39" t="str">
        <f t="shared" si="120"/>
        <v/>
      </c>
      <c r="N736" s="39" t="str">
        <f t="shared" si="116"/>
        <v/>
      </c>
      <c r="O736" t="str">
        <f t="shared" si="121"/>
        <v/>
      </c>
      <c r="P736" t="e">
        <f t="shared" si="122"/>
        <v>#N/A</v>
      </c>
    </row>
    <row r="737" spans="7:16" x14ac:dyDescent="0.2">
      <c r="G737" s="39" t="str">
        <f t="shared" si="114"/>
        <v/>
      </c>
      <c r="H737" s="39" t="str">
        <f t="shared" si="117"/>
        <v/>
      </c>
      <c r="I737" s="39" t="str">
        <f t="shared" si="118"/>
        <v/>
      </c>
      <c r="J737" s="39" t="str">
        <f t="shared" si="115"/>
        <v/>
      </c>
      <c r="K737" s="39" t="str">
        <f t="shared" si="119"/>
        <v/>
      </c>
      <c r="L737" s="39" t="e">
        <f t="shared" si="113"/>
        <v>#N/A</v>
      </c>
      <c r="M737" s="39" t="str">
        <f t="shared" si="120"/>
        <v/>
      </c>
      <c r="N737" s="39" t="str">
        <f t="shared" si="116"/>
        <v/>
      </c>
      <c r="O737" t="str">
        <f t="shared" si="121"/>
        <v/>
      </c>
      <c r="P737" t="e">
        <f t="shared" si="122"/>
        <v>#N/A</v>
      </c>
    </row>
    <row r="738" spans="7:16" x14ac:dyDescent="0.2">
      <c r="G738" s="39" t="str">
        <f t="shared" si="114"/>
        <v/>
      </c>
      <c r="H738" s="39" t="str">
        <f t="shared" si="117"/>
        <v/>
      </c>
      <c r="I738" s="39" t="str">
        <f t="shared" si="118"/>
        <v/>
      </c>
      <c r="J738" s="39" t="str">
        <f t="shared" si="115"/>
        <v/>
      </c>
      <c r="K738" s="39" t="str">
        <f t="shared" si="119"/>
        <v/>
      </c>
      <c r="L738" s="39" t="e">
        <f t="shared" si="113"/>
        <v>#N/A</v>
      </c>
      <c r="M738" s="39" t="str">
        <f t="shared" si="120"/>
        <v/>
      </c>
      <c r="N738" s="39" t="str">
        <f t="shared" si="116"/>
        <v/>
      </c>
      <c r="O738" t="str">
        <f t="shared" si="121"/>
        <v/>
      </c>
      <c r="P738" t="e">
        <f t="shared" si="122"/>
        <v>#N/A</v>
      </c>
    </row>
    <row r="739" spans="7:16" x14ac:dyDescent="0.2">
      <c r="G739" s="39" t="str">
        <f t="shared" si="114"/>
        <v/>
      </c>
      <c r="H739" s="39" t="str">
        <f t="shared" si="117"/>
        <v/>
      </c>
      <c r="I739" s="39" t="str">
        <f t="shared" si="118"/>
        <v/>
      </c>
      <c r="J739" s="39" t="str">
        <f t="shared" si="115"/>
        <v/>
      </c>
      <c r="K739" s="39" t="str">
        <f t="shared" si="119"/>
        <v/>
      </c>
      <c r="L739" s="39" t="e">
        <f t="shared" si="113"/>
        <v>#N/A</v>
      </c>
      <c r="M739" s="39" t="str">
        <f t="shared" si="120"/>
        <v/>
      </c>
      <c r="N739" s="39" t="str">
        <f t="shared" si="116"/>
        <v/>
      </c>
      <c r="O739" t="str">
        <f t="shared" si="121"/>
        <v/>
      </c>
      <c r="P739" t="e">
        <f t="shared" si="122"/>
        <v>#N/A</v>
      </c>
    </row>
    <row r="740" spans="7:16" x14ac:dyDescent="0.2">
      <c r="G740" s="39" t="str">
        <f t="shared" si="114"/>
        <v/>
      </c>
      <c r="H740" s="39" t="str">
        <f t="shared" si="117"/>
        <v/>
      </c>
      <c r="I740" s="39" t="str">
        <f t="shared" si="118"/>
        <v/>
      </c>
      <c r="J740" s="39" t="str">
        <f t="shared" si="115"/>
        <v/>
      </c>
      <c r="K740" s="39" t="str">
        <f t="shared" si="119"/>
        <v/>
      </c>
      <c r="L740" s="39" t="e">
        <f t="shared" si="113"/>
        <v>#N/A</v>
      </c>
      <c r="M740" s="39" t="str">
        <f t="shared" si="120"/>
        <v/>
      </c>
      <c r="N740" s="39" t="str">
        <f t="shared" si="116"/>
        <v/>
      </c>
      <c r="O740" t="str">
        <f t="shared" si="121"/>
        <v/>
      </c>
      <c r="P740" t="e">
        <f t="shared" si="122"/>
        <v>#N/A</v>
      </c>
    </row>
  </sheetData>
  <mergeCells count="1">
    <mergeCell ref="S1:V1"/>
  </mergeCells>
  <phoneticPr fontId="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7"/>
  <sheetViews>
    <sheetView topLeftCell="A97" workbookViewId="0">
      <selection activeCell="C118" sqref="C118"/>
    </sheetView>
  </sheetViews>
  <sheetFormatPr defaultRowHeight="15.75" x14ac:dyDescent="0.2"/>
  <cols>
    <col min="1" max="1" width="13.5703125" style="23" customWidth="1"/>
    <col min="2" max="2" width="6.28515625" customWidth="1"/>
    <col min="3" max="3" width="35.28515625" customWidth="1"/>
    <col min="6" max="6" width="9.140625" style="20"/>
  </cols>
  <sheetData>
    <row r="1" spans="1:6" ht="31.5" x14ac:dyDescent="0.2">
      <c r="A1" s="15" t="s">
        <v>62</v>
      </c>
    </row>
    <row r="2" spans="1:6" x14ac:dyDescent="0.2">
      <c r="A2" s="15" t="s">
        <v>28</v>
      </c>
      <c r="B2">
        <v>101</v>
      </c>
      <c r="C2" t="s">
        <v>29</v>
      </c>
    </row>
    <row r="3" spans="1:6" ht="12.75" x14ac:dyDescent="0.2">
      <c r="A3" s="21" t="s">
        <v>64</v>
      </c>
      <c r="B3">
        <v>102</v>
      </c>
      <c r="C3" t="s">
        <v>29</v>
      </c>
    </row>
    <row r="4" spans="1:6" x14ac:dyDescent="0.2">
      <c r="A4" s="17" t="s">
        <v>30</v>
      </c>
      <c r="B4">
        <v>103</v>
      </c>
      <c r="C4" t="s">
        <v>47</v>
      </c>
    </row>
    <row r="5" spans="1:6" ht="12.75" x14ac:dyDescent="0.2">
      <c r="A5" s="22" t="s">
        <v>65</v>
      </c>
      <c r="B5">
        <v>104</v>
      </c>
      <c r="C5" t="s">
        <v>47</v>
      </c>
    </row>
    <row r="6" spans="1:6" x14ac:dyDescent="0.2">
      <c r="A6" s="14" t="s">
        <v>50</v>
      </c>
      <c r="B6">
        <v>105</v>
      </c>
      <c r="C6" t="s">
        <v>51</v>
      </c>
    </row>
    <row r="7" spans="1:6" ht="12.75" x14ac:dyDescent="0.2">
      <c r="A7" s="22" t="s">
        <v>66</v>
      </c>
      <c r="B7">
        <v>106</v>
      </c>
      <c r="C7" t="s">
        <v>51</v>
      </c>
    </row>
    <row r="8" spans="1:6" x14ac:dyDescent="0.2">
      <c r="A8" s="14" t="s">
        <v>54</v>
      </c>
      <c r="B8">
        <v>107</v>
      </c>
      <c r="C8" t="s">
        <v>55</v>
      </c>
    </row>
    <row r="9" spans="1:6" ht="12.75" x14ac:dyDescent="0.2">
      <c r="A9" s="22" t="s">
        <v>67</v>
      </c>
      <c r="B9">
        <v>108</v>
      </c>
      <c r="C9" t="s">
        <v>55</v>
      </c>
    </row>
    <row r="10" spans="1:6" x14ac:dyDescent="0.2">
      <c r="A10" s="14" t="s">
        <v>233</v>
      </c>
      <c r="B10">
        <v>109</v>
      </c>
      <c r="C10" t="s">
        <v>232</v>
      </c>
    </row>
    <row r="11" spans="1:6" ht="12.75" x14ac:dyDescent="0.2">
      <c r="A11" s="22" t="s">
        <v>68</v>
      </c>
      <c r="B11">
        <v>110</v>
      </c>
      <c r="C11" t="s">
        <v>232</v>
      </c>
    </row>
    <row r="12" spans="1:6" x14ac:dyDescent="0.2">
      <c r="A12" s="14" t="s">
        <v>105</v>
      </c>
      <c r="B12">
        <v>111</v>
      </c>
      <c r="C12" t="s">
        <v>234</v>
      </c>
    </row>
    <row r="13" spans="1:6" ht="12.75" x14ac:dyDescent="0.2">
      <c r="A13" s="22" t="s">
        <v>69</v>
      </c>
      <c r="B13">
        <v>112</v>
      </c>
      <c r="C13" t="s">
        <v>234</v>
      </c>
    </row>
    <row r="14" spans="1:6" s="24" customFormat="1" ht="12.75" x14ac:dyDescent="0.2">
      <c r="A14" s="19"/>
      <c r="F14" s="25"/>
    </row>
    <row r="15" spans="1:6" s="24" customFormat="1" ht="12.75" x14ac:dyDescent="0.2">
      <c r="A15" s="19"/>
      <c r="F15" s="25"/>
    </row>
    <row r="16" spans="1:6" x14ac:dyDescent="0.2">
      <c r="A16" s="15" t="s">
        <v>31</v>
      </c>
      <c r="B16">
        <v>150</v>
      </c>
      <c r="C16" t="s">
        <v>32</v>
      </c>
    </row>
    <row r="17" spans="1:6" ht="12.75" x14ac:dyDescent="0.2">
      <c r="A17" s="21" t="s">
        <v>70</v>
      </c>
      <c r="B17">
        <v>151</v>
      </c>
      <c r="C17" t="s">
        <v>32</v>
      </c>
    </row>
    <row r="18" spans="1:6" s="24" customFormat="1" ht="12.75" x14ac:dyDescent="0.2">
      <c r="A18" s="18"/>
      <c r="F18" s="25"/>
    </row>
    <row r="19" spans="1:6" s="24" customFormat="1" ht="12.75" x14ac:dyDescent="0.2">
      <c r="A19" s="18"/>
      <c r="F19" s="25"/>
    </row>
    <row r="20" spans="1:6" x14ac:dyDescent="0.2">
      <c r="A20" s="15" t="s">
        <v>33</v>
      </c>
      <c r="B20">
        <v>200</v>
      </c>
      <c r="C20" t="s">
        <v>34</v>
      </c>
    </row>
    <row r="21" spans="1:6" ht="12.75" x14ac:dyDescent="0.2">
      <c r="A21" s="21" t="s">
        <v>71</v>
      </c>
      <c r="B21">
        <v>201</v>
      </c>
      <c r="C21" t="s">
        <v>34</v>
      </c>
    </row>
    <row r="22" spans="1:6" s="24" customFormat="1" ht="12.75" x14ac:dyDescent="0.2">
      <c r="A22" s="18"/>
      <c r="F22" s="25"/>
    </row>
    <row r="23" spans="1:6" s="24" customFormat="1" ht="12.75" x14ac:dyDescent="0.2">
      <c r="A23" s="18"/>
      <c r="F23" s="25"/>
    </row>
    <row r="24" spans="1:6" x14ac:dyDescent="0.2">
      <c r="A24" s="15" t="s">
        <v>35</v>
      </c>
      <c r="B24">
        <v>250</v>
      </c>
      <c r="C24" t="s">
        <v>36</v>
      </c>
    </row>
    <row r="25" spans="1:6" ht="12.75" x14ac:dyDescent="0.2">
      <c r="A25" s="21" t="s">
        <v>2</v>
      </c>
      <c r="B25">
        <v>251</v>
      </c>
      <c r="C25" t="s">
        <v>36</v>
      </c>
    </row>
    <row r="26" spans="1:6" s="24" customFormat="1" ht="12.75" x14ac:dyDescent="0.2">
      <c r="A26" s="18"/>
      <c r="F26" s="25"/>
    </row>
    <row r="27" spans="1:6" s="24" customFormat="1" ht="12.75" x14ac:dyDescent="0.2">
      <c r="A27" s="18"/>
      <c r="F27" s="25"/>
    </row>
    <row r="28" spans="1:6" x14ac:dyDescent="0.2">
      <c r="A28" s="15" t="s">
        <v>140</v>
      </c>
      <c r="B28">
        <v>920</v>
      </c>
      <c r="C28" t="s">
        <v>141</v>
      </c>
    </row>
    <row r="29" spans="1:6" ht="12.75" x14ac:dyDescent="0.2">
      <c r="A29" s="21" t="s">
        <v>73</v>
      </c>
      <c r="B29">
        <v>921</v>
      </c>
      <c r="C29" t="s">
        <v>141</v>
      </c>
    </row>
    <row r="30" spans="1:6" s="24" customFormat="1" ht="12.75" x14ac:dyDescent="0.2">
      <c r="A30" s="18"/>
      <c r="F30" s="25"/>
    </row>
    <row r="31" spans="1:6" s="24" customFormat="1" ht="12.75" x14ac:dyDescent="0.2">
      <c r="A31" s="18"/>
      <c r="F31" s="25"/>
    </row>
    <row r="32" spans="1:6" x14ac:dyDescent="0.2">
      <c r="A32" s="15" t="s">
        <v>142</v>
      </c>
      <c r="B32">
        <v>300</v>
      </c>
      <c r="C32" t="s">
        <v>143</v>
      </c>
    </row>
    <row r="33" spans="1:6" ht="12.75" x14ac:dyDescent="0.2">
      <c r="A33" s="21" t="s">
        <v>74</v>
      </c>
      <c r="B33">
        <v>301</v>
      </c>
      <c r="C33" t="s">
        <v>143</v>
      </c>
    </row>
    <row r="34" spans="1:6" x14ac:dyDescent="0.2">
      <c r="A34" s="15" t="s">
        <v>60</v>
      </c>
      <c r="B34">
        <v>302</v>
      </c>
      <c r="C34" t="s">
        <v>61</v>
      </c>
    </row>
    <row r="35" spans="1:6" ht="12.75" x14ac:dyDescent="0.2">
      <c r="A35" s="21" t="s">
        <v>75</v>
      </c>
      <c r="B35">
        <v>303</v>
      </c>
      <c r="C35" t="s">
        <v>61</v>
      </c>
    </row>
    <row r="36" spans="1:6" s="24" customFormat="1" ht="12.75" x14ac:dyDescent="0.2">
      <c r="A36" s="18"/>
      <c r="F36" s="25"/>
    </row>
    <row r="37" spans="1:6" s="24" customFormat="1" ht="12.75" x14ac:dyDescent="0.2">
      <c r="A37" s="18"/>
      <c r="F37" s="25"/>
    </row>
    <row r="38" spans="1:6" x14ac:dyDescent="0.2">
      <c r="A38" s="15" t="s">
        <v>144</v>
      </c>
      <c r="B38">
        <v>350</v>
      </c>
      <c r="C38" t="s">
        <v>145</v>
      </c>
    </row>
    <row r="39" spans="1:6" ht="12.75" x14ac:dyDescent="0.2">
      <c r="A39" s="21" t="s">
        <v>72</v>
      </c>
      <c r="B39">
        <v>351</v>
      </c>
      <c r="C39" t="s">
        <v>145</v>
      </c>
    </row>
    <row r="40" spans="1:6" s="24" customFormat="1" ht="12.75" x14ac:dyDescent="0.2">
      <c r="A40" s="18"/>
      <c r="F40" s="25"/>
    </row>
    <row r="41" spans="1:6" s="24" customFormat="1" ht="12.75" x14ac:dyDescent="0.2">
      <c r="A41" s="18"/>
      <c r="F41" s="25"/>
    </row>
    <row r="42" spans="1:6" x14ac:dyDescent="0.2">
      <c r="A42" s="15" t="s">
        <v>147</v>
      </c>
      <c r="B42">
        <v>400</v>
      </c>
      <c r="C42" t="s">
        <v>148</v>
      </c>
    </row>
    <row r="43" spans="1:6" ht="12.75" x14ac:dyDescent="0.2">
      <c r="A43" s="21" t="s">
        <v>76</v>
      </c>
      <c r="B43">
        <v>401</v>
      </c>
      <c r="C43" t="s">
        <v>148</v>
      </c>
    </row>
    <row r="44" spans="1:6" s="24" customFormat="1" ht="12.75" x14ac:dyDescent="0.2">
      <c r="A44" s="18"/>
      <c r="F44" s="25"/>
    </row>
    <row r="45" spans="1:6" s="24" customFormat="1" ht="12.75" x14ac:dyDescent="0.2">
      <c r="A45" s="18"/>
      <c r="F45" s="25"/>
    </row>
    <row r="46" spans="1:6" x14ac:dyDescent="0.2">
      <c r="A46" s="15" t="s">
        <v>150</v>
      </c>
      <c r="B46">
        <v>500</v>
      </c>
      <c r="C46" t="s">
        <v>151</v>
      </c>
    </row>
    <row r="47" spans="1:6" ht="12.75" x14ac:dyDescent="0.2">
      <c r="A47" s="21" t="s">
        <v>77</v>
      </c>
      <c r="B47">
        <v>501</v>
      </c>
      <c r="C47" t="s">
        <v>151</v>
      </c>
    </row>
    <row r="48" spans="1:6" x14ac:dyDescent="0.2">
      <c r="A48" s="15" t="s">
        <v>153</v>
      </c>
      <c r="B48">
        <v>502</v>
      </c>
      <c r="C48" t="s">
        <v>154</v>
      </c>
    </row>
    <row r="49" spans="1:6" ht="12.75" x14ac:dyDescent="0.2">
      <c r="A49" s="21" t="s">
        <v>78</v>
      </c>
      <c r="B49">
        <v>503</v>
      </c>
      <c r="C49" t="s">
        <v>154</v>
      </c>
    </row>
    <row r="50" spans="1:6" x14ac:dyDescent="0.2">
      <c r="A50" s="15" t="s">
        <v>156</v>
      </c>
      <c r="B50">
        <v>504</v>
      </c>
      <c r="C50" t="s">
        <v>157</v>
      </c>
    </row>
    <row r="51" spans="1:6" ht="12.75" x14ac:dyDescent="0.2">
      <c r="A51" s="21" t="s">
        <v>79</v>
      </c>
      <c r="B51">
        <v>505</v>
      </c>
      <c r="C51" t="s">
        <v>157</v>
      </c>
    </row>
    <row r="52" spans="1:6" s="24" customFormat="1" ht="12.75" x14ac:dyDescent="0.2">
      <c r="A52" s="18"/>
      <c r="F52" s="25"/>
    </row>
    <row r="53" spans="1:6" s="24" customFormat="1" ht="12.75" x14ac:dyDescent="0.2">
      <c r="A53" s="18"/>
      <c r="F53" s="25"/>
    </row>
    <row r="54" spans="1:6" x14ac:dyDescent="0.2">
      <c r="A54" s="15" t="s">
        <v>158</v>
      </c>
      <c r="B54">
        <v>530</v>
      </c>
      <c r="C54" t="s">
        <v>159</v>
      </c>
    </row>
    <row r="55" spans="1:6" ht="12.75" x14ac:dyDescent="0.2">
      <c r="A55" s="21" t="s">
        <v>80</v>
      </c>
      <c r="B55">
        <v>531</v>
      </c>
      <c r="C55" t="s">
        <v>159</v>
      </c>
    </row>
    <row r="56" spans="1:6" x14ac:dyDescent="0.2">
      <c r="A56" s="15" t="s">
        <v>57</v>
      </c>
      <c r="B56">
        <v>532</v>
      </c>
      <c r="C56" t="s">
        <v>58</v>
      </c>
    </row>
    <row r="57" spans="1:6" ht="12.75" x14ac:dyDescent="0.2">
      <c r="A57" s="21" t="s">
        <v>81</v>
      </c>
      <c r="B57">
        <v>533</v>
      </c>
      <c r="C57" t="s">
        <v>58</v>
      </c>
    </row>
    <row r="58" spans="1:6" x14ac:dyDescent="0.2">
      <c r="A58" s="15" t="s">
        <v>352</v>
      </c>
      <c r="B58">
        <v>534</v>
      </c>
      <c r="C58" s="31" t="s">
        <v>110</v>
      </c>
    </row>
    <row r="59" spans="1:6" ht="12.75" x14ac:dyDescent="0.2">
      <c r="A59" s="21" t="s">
        <v>353</v>
      </c>
      <c r="B59">
        <v>535</v>
      </c>
      <c r="C59" s="31" t="s">
        <v>110</v>
      </c>
    </row>
    <row r="60" spans="1:6" s="24" customFormat="1" ht="12.75" x14ac:dyDescent="0.2">
      <c r="A60" s="18"/>
      <c r="F60" s="25"/>
    </row>
    <row r="61" spans="1:6" s="24" customFormat="1" ht="12.75" x14ac:dyDescent="0.2">
      <c r="A61" s="18"/>
      <c r="F61" s="25"/>
    </row>
    <row r="62" spans="1:6" x14ac:dyDescent="0.2">
      <c r="A62" s="15" t="s">
        <v>160</v>
      </c>
      <c r="B62">
        <v>600</v>
      </c>
      <c r="C62" t="s">
        <v>161</v>
      </c>
    </row>
    <row r="63" spans="1:6" ht="12.75" x14ac:dyDescent="0.2">
      <c r="A63" s="21" t="s">
        <v>82</v>
      </c>
      <c r="B63">
        <v>601</v>
      </c>
      <c r="C63" t="s">
        <v>161</v>
      </c>
    </row>
    <row r="64" spans="1:6" x14ac:dyDescent="0.2">
      <c r="A64" s="15" t="s">
        <v>162</v>
      </c>
      <c r="B64">
        <v>602</v>
      </c>
      <c r="C64" t="s">
        <v>163</v>
      </c>
    </row>
    <row r="65" spans="1:6" ht="12.75" x14ac:dyDescent="0.2">
      <c r="A65" s="21" t="s">
        <v>83</v>
      </c>
      <c r="B65">
        <v>603</v>
      </c>
      <c r="C65" t="s">
        <v>163</v>
      </c>
    </row>
    <row r="66" spans="1:6" x14ac:dyDescent="0.2">
      <c r="A66" s="15" t="s">
        <v>46</v>
      </c>
      <c r="B66">
        <v>604</v>
      </c>
      <c r="C66" t="s">
        <v>175</v>
      </c>
    </row>
    <row r="67" spans="1:6" ht="12.75" x14ac:dyDescent="0.2">
      <c r="A67" s="21" t="s">
        <v>84</v>
      </c>
      <c r="B67">
        <v>605</v>
      </c>
      <c r="C67" t="s">
        <v>175</v>
      </c>
    </row>
    <row r="68" spans="1:6" x14ac:dyDescent="0.2">
      <c r="A68" s="15" t="s">
        <v>164</v>
      </c>
      <c r="B68">
        <v>606</v>
      </c>
      <c r="C68" t="s">
        <v>165</v>
      </c>
    </row>
    <row r="69" spans="1:6" ht="12.75" x14ac:dyDescent="0.2">
      <c r="A69" s="21" t="s">
        <v>85</v>
      </c>
      <c r="B69">
        <v>607</v>
      </c>
      <c r="C69" t="s">
        <v>165</v>
      </c>
    </row>
    <row r="70" spans="1:6" s="24" customFormat="1" ht="12.75" x14ac:dyDescent="0.2">
      <c r="A70" s="18"/>
      <c r="F70" s="25"/>
    </row>
    <row r="71" spans="1:6" s="24" customFormat="1" ht="12.75" x14ac:dyDescent="0.2">
      <c r="A71" s="18"/>
      <c r="F71" s="25"/>
    </row>
    <row r="72" spans="1:6" x14ac:dyDescent="0.2">
      <c r="A72" s="15" t="s">
        <v>167</v>
      </c>
      <c r="B72">
        <v>550</v>
      </c>
      <c r="C72" t="s">
        <v>168</v>
      </c>
    </row>
    <row r="73" spans="1:6" ht="12.75" x14ac:dyDescent="0.2">
      <c r="A73" s="21" t="s">
        <v>86</v>
      </c>
      <c r="B73">
        <v>551</v>
      </c>
      <c r="C73" t="s">
        <v>168</v>
      </c>
    </row>
    <row r="74" spans="1:6" s="24" customFormat="1" ht="13.5" customHeight="1" x14ac:dyDescent="0.2">
      <c r="A74" s="18"/>
      <c r="F74" s="25"/>
    </row>
    <row r="75" spans="1:6" s="24" customFormat="1" ht="12.75" x14ac:dyDescent="0.2">
      <c r="A75" s="18"/>
      <c r="F75" s="25"/>
    </row>
    <row r="76" spans="1:6" x14ac:dyDescent="0.2">
      <c r="A76" s="15" t="s">
        <v>170</v>
      </c>
      <c r="B76">
        <v>950</v>
      </c>
      <c r="C76" t="s">
        <v>171</v>
      </c>
    </row>
    <row r="77" spans="1:6" ht="12.75" x14ac:dyDescent="0.2">
      <c r="A77" s="21" t="s">
        <v>87</v>
      </c>
      <c r="B77">
        <v>951</v>
      </c>
      <c r="C77" t="s">
        <v>171</v>
      </c>
    </row>
    <row r="78" spans="1:6" s="24" customFormat="1" ht="12.75" x14ac:dyDescent="0.2">
      <c r="A78" s="18"/>
      <c r="F78" s="25"/>
    </row>
    <row r="79" spans="1:6" s="24" customFormat="1" ht="12.75" x14ac:dyDescent="0.2">
      <c r="A79" s="18"/>
      <c r="F79" s="25"/>
    </row>
    <row r="80" spans="1:6" x14ac:dyDescent="0.2">
      <c r="A80" s="15" t="s">
        <v>172</v>
      </c>
      <c r="B80">
        <v>900</v>
      </c>
      <c r="C80" t="s">
        <v>173</v>
      </c>
    </row>
    <row r="81" spans="1:6" ht="12.75" x14ac:dyDescent="0.2">
      <c r="A81" s="21" t="s">
        <v>88</v>
      </c>
      <c r="B81">
        <v>901</v>
      </c>
      <c r="C81" t="s">
        <v>173</v>
      </c>
    </row>
    <row r="82" spans="1:6" s="24" customFormat="1" ht="12.75" x14ac:dyDescent="0.2">
      <c r="A82" s="18"/>
      <c r="F82" s="25"/>
    </row>
    <row r="83" spans="1:6" s="24" customFormat="1" ht="12.75" x14ac:dyDescent="0.2">
      <c r="A83" s="18"/>
      <c r="F83" s="25"/>
    </row>
    <row r="84" spans="1:6" x14ac:dyDescent="0.2">
      <c r="A84" s="15" t="s">
        <v>251</v>
      </c>
      <c r="B84">
        <v>700</v>
      </c>
      <c r="C84" t="s">
        <v>174</v>
      </c>
    </row>
    <row r="85" spans="1:6" ht="12.75" x14ac:dyDescent="0.2">
      <c r="A85" s="21" t="s">
        <v>89</v>
      </c>
      <c r="B85">
        <v>701</v>
      </c>
      <c r="C85" t="s">
        <v>174</v>
      </c>
    </row>
    <row r="86" spans="1:6" x14ac:dyDescent="0.2">
      <c r="A86" s="15" t="s">
        <v>177</v>
      </c>
      <c r="B86">
        <v>702</v>
      </c>
      <c r="C86" t="s">
        <v>178</v>
      </c>
    </row>
    <row r="87" spans="1:6" ht="12.75" x14ac:dyDescent="0.2">
      <c r="A87" s="21" t="s">
        <v>90</v>
      </c>
      <c r="B87">
        <v>703</v>
      </c>
      <c r="C87" t="s">
        <v>178</v>
      </c>
    </row>
    <row r="88" spans="1:6" s="24" customFormat="1" ht="12.75" x14ac:dyDescent="0.2">
      <c r="A88" s="18"/>
      <c r="F88" s="25"/>
    </row>
    <row r="89" spans="1:6" s="24" customFormat="1" ht="12.75" x14ac:dyDescent="0.2">
      <c r="A89" s="18"/>
      <c r="F89" s="25"/>
    </row>
    <row r="90" spans="1:6" x14ac:dyDescent="0.2">
      <c r="A90" s="15" t="s">
        <v>180</v>
      </c>
      <c r="B90">
        <v>800</v>
      </c>
      <c r="C90" t="s">
        <v>181</v>
      </c>
    </row>
    <row r="91" spans="1:6" ht="12.75" x14ac:dyDescent="0.2">
      <c r="A91" s="21" t="s">
        <v>91</v>
      </c>
      <c r="B91">
        <v>801</v>
      </c>
      <c r="C91" t="s">
        <v>181</v>
      </c>
    </row>
    <row r="92" spans="1:6" x14ac:dyDescent="0.2">
      <c r="A92" s="15" t="s">
        <v>182</v>
      </c>
      <c r="B92">
        <v>802</v>
      </c>
      <c r="C92" t="s">
        <v>183</v>
      </c>
    </row>
    <row r="93" spans="1:6" ht="12.75" x14ac:dyDescent="0.2">
      <c r="A93" s="21" t="s">
        <v>92</v>
      </c>
      <c r="B93">
        <v>803</v>
      </c>
      <c r="C93" t="s">
        <v>183</v>
      </c>
    </row>
    <row r="94" spans="1:6" x14ac:dyDescent="0.2">
      <c r="A94" s="15" t="s">
        <v>344</v>
      </c>
      <c r="B94">
        <v>816</v>
      </c>
      <c r="C94" s="32" t="s">
        <v>346</v>
      </c>
    </row>
    <row r="95" spans="1:6" ht="12.75" x14ac:dyDescent="0.2">
      <c r="A95" s="21" t="s">
        <v>345</v>
      </c>
      <c r="B95">
        <v>817</v>
      </c>
      <c r="C95" s="32" t="s">
        <v>346</v>
      </c>
    </row>
    <row r="96" spans="1:6" x14ac:dyDescent="0.2">
      <c r="A96" s="15" t="s">
        <v>184</v>
      </c>
      <c r="B96">
        <v>804</v>
      </c>
      <c r="C96" t="s">
        <v>185</v>
      </c>
    </row>
    <row r="97" spans="1:6" ht="12.75" x14ac:dyDescent="0.2">
      <c r="A97" s="21" t="s">
        <v>93</v>
      </c>
      <c r="B97">
        <v>805</v>
      </c>
      <c r="C97" t="s">
        <v>185</v>
      </c>
    </row>
    <row r="98" spans="1:6" x14ac:dyDescent="0.2">
      <c r="A98" s="15" t="s">
        <v>186</v>
      </c>
      <c r="B98">
        <v>806</v>
      </c>
      <c r="C98" t="s">
        <v>187</v>
      </c>
    </row>
    <row r="99" spans="1:6" ht="12.75" x14ac:dyDescent="0.2">
      <c r="A99" s="21" t="s">
        <v>94</v>
      </c>
      <c r="B99">
        <v>807</v>
      </c>
      <c r="C99" t="s">
        <v>187</v>
      </c>
    </row>
    <row r="100" spans="1:6" x14ac:dyDescent="0.2">
      <c r="A100" s="15" t="s">
        <v>188</v>
      </c>
      <c r="B100">
        <v>808</v>
      </c>
      <c r="C100" t="s">
        <v>189</v>
      </c>
    </row>
    <row r="101" spans="1:6" ht="12.75" x14ac:dyDescent="0.2">
      <c r="A101" s="21" t="s">
        <v>95</v>
      </c>
      <c r="B101">
        <v>809</v>
      </c>
      <c r="C101" t="s">
        <v>189</v>
      </c>
    </row>
    <row r="102" spans="1:6" x14ac:dyDescent="0.2">
      <c r="A102" s="15" t="s">
        <v>190</v>
      </c>
      <c r="B102">
        <v>810</v>
      </c>
      <c r="C102" t="s">
        <v>191</v>
      </c>
    </row>
    <row r="103" spans="1:6" ht="12.75" x14ac:dyDescent="0.2">
      <c r="A103" s="21" t="s">
        <v>96</v>
      </c>
      <c r="B103">
        <v>811</v>
      </c>
      <c r="C103" t="s">
        <v>191</v>
      </c>
    </row>
    <row r="104" spans="1:6" x14ac:dyDescent="0.2">
      <c r="A104" s="15" t="s">
        <v>192</v>
      </c>
      <c r="B104">
        <v>812</v>
      </c>
      <c r="C104" t="s">
        <v>193</v>
      </c>
    </row>
    <row r="105" spans="1:6" ht="12.75" x14ac:dyDescent="0.2">
      <c r="A105" s="21" t="s">
        <v>97</v>
      </c>
      <c r="B105">
        <v>813</v>
      </c>
      <c r="C105" t="s">
        <v>193</v>
      </c>
    </row>
    <row r="106" spans="1:6" x14ac:dyDescent="0.2">
      <c r="A106" s="15" t="s">
        <v>194</v>
      </c>
      <c r="B106">
        <v>814</v>
      </c>
      <c r="C106" t="s">
        <v>195</v>
      </c>
    </row>
    <row r="107" spans="1:6" ht="12.75" x14ac:dyDescent="0.2">
      <c r="A107" s="21" t="s">
        <v>98</v>
      </c>
      <c r="B107">
        <v>815</v>
      </c>
      <c r="C107" t="s">
        <v>195</v>
      </c>
    </row>
    <row r="108" spans="1:6" s="24" customFormat="1" ht="12.75" x14ac:dyDescent="0.2">
      <c r="A108" s="18"/>
      <c r="F108" s="25"/>
    </row>
    <row r="109" spans="1:6" s="24" customFormat="1" ht="12.75" x14ac:dyDescent="0.2">
      <c r="A109" s="18"/>
      <c r="F109" s="25"/>
    </row>
    <row r="110" spans="1:6" x14ac:dyDescent="0.2">
      <c r="A110" s="15" t="s">
        <v>24</v>
      </c>
      <c r="B110">
        <v>850</v>
      </c>
      <c r="C110" s="2" t="s">
        <v>196</v>
      </c>
    </row>
    <row r="111" spans="1:6" ht="12.75" x14ac:dyDescent="0.2">
      <c r="A111" s="21" t="s">
        <v>350</v>
      </c>
      <c r="B111">
        <v>851</v>
      </c>
      <c r="C111" s="2" t="s">
        <v>196</v>
      </c>
    </row>
    <row r="112" spans="1:6" x14ac:dyDescent="0.2">
      <c r="A112" s="15" t="s">
        <v>25</v>
      </c>
      <c r="B112">
        <v>852</v>
      </c>
      <c r="C112" s="2" t="s">
        <v>196</v>
      </c>
    </row>
    <row r="113" spans="1:6" ht="12.75" x14ac:dyDescent="0.2">
      <c r="A113" s="21" t="s">
        <v>351</v>
      </c>
      <c r="B113">
        <v>853</v>
      </c>
      <c r="C113" s="2" t="s">
        <v>196</v>
      </c>
    </row>
    <row r="114" spans="1:6" x14ac:dyDescent="0.2">
      <c r="A114" s="15" t="s">
        <v>339</v>
      </c>
      <c r="B114">
        <v>860</v>
      </c>
      <c r="C114" s="31" t="s">
        <v>341</v>
      </c>
    </row>
    <row r="115" spans="1:6" ht="12.75" x14ac:dyDescent="0.2">
      <c r="A115" s="21" t="s">
        <v>340</v>
      </c>
      <c r="B115">
        <v>861</v>
      </c>
      <c r="C115" s="31" t="s">
        <v>341</v>
      </c>
    </row>
    <row r="116" spans="1:6" x14ac:dyDescent="0.2">
      <c r="A116" s="15" t="s">
        <v>197</v>
      </c>
      <c r="B116">
        <v>854</v>
      </c>
      <c r="C116" t="s">
        <v>198</v>
      </c>
    </row>
    <row r="117" spans="1:6" ht="12.75" x14ac:dyDescent="0.2">
      <c r="A117" s="21" t="s">
        <v>100</v>
      </c>
      <c r="B117">
        <v>855</v>
      </c>
      <c r="C117" t="s">
        <v>198</v>
      </c>
    </row>
    <row r="118" spans="1:6" x14ac:dyDescent="0.2">
      <c r="A118" s="15" t="s">
        <v>199</v>
      </c>
      <c r="B118">
        <v>856</v>
      </c>
      <c r="C118" t="s">
        <v>200</v>
      </c>
    </row>
    <row r="119" spans="1:6" ht="12.75" x14ac:dyDescent="0.2">
      <c r="A119" s="21" t="s">
        <v>101</v>
      </c>
      <c r="B119">
        <v>857</v>
      </c>
      <c r="C119" t="s">
        <v>200</v>
      </c>
    </row>
    <row r="120" spans="1:6" x14ac:dyDescent="0.2">
      <c r="A120" s="15" t="s">
        <v>201</v>
      </c>
      <c r="B120">
        <v>858</v>
      </c>
      <c r="C120" t="s">
        <v>202</v>
      </c>
    </row>
    <row r="121" spans="1:6" ht="12.75" x14ac:dyDescent="0.2">
      <c r="A121" s="21" t="s">
        <v>102</v>
      </c>
      <c r="B121">
        <v>859</v>
      </c>
      <c r="C121" t="s">
        <v>202</v>
      </c>
    </row>
    <row r="122" spans="1:6" s="24" customFormat="1" ht="12.75" x14ac:dyDescent="0.2">
      <c r="A122" s="18"/>
      <c r="F122" s="25"/>
    </row>
    <row r="123" spans="1:6" s="24" customFormat="1" ht="12.75" x14ac:dyDescent="0.2">
      <c r="A123" s="18"/>
      <c r="F123" s="25"/>
    </row>
    <row r="124" spans="1:6" x14ac:dyDescent="0.2">
      <c r="A124" s="15" t="s">
        <v>203</v>
      </c>
      <c r="B124">
        <v>880</v>
      </c>
      <c r="C124" t="s">
        <v>204</v>
      </c>
    </row>
    <row r="125" spans="1:6" ht="12.75" x14ac:dyDescent="0.2">
      <c r="A125" s="21" t="s">
        <v>103</v>
      </c>
      <c r="B125">
        <v>881</v>
      </c>
      <c r="C125" t="s">
        <v>204</v>
      </c>
    </row>
    <row r="126" spans="1:6" x14ac:dyDescent="0.2">
      <c r="A126" s="15" t="s">
        <v>44</v>
      </c>
      <c r="B126">
        <v>882</v>
      </c>
      <c r="C126" t="s">
        <v>45</v>
      </c>
    </row>
    <row r="127" spans="1:6" ht="12.75" x14ac:dyDescent="0.2">
      <c r="A127" s="21" t="s">
        <v>104</v>
      </c>
      <c r="B127">
        <v>883</v>
      </c>
      <c r="C127" t="s">
        <v>45</v>
      </c>
    </row>
  </sheetData>
  <phoneticPr fontId="4"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60"/>
  <sheetViews>
    <sheetView zoomScale="80" zoomScaleNormal="80" workbookViewId="0">
      <pane xSplit="2" ySplit="3" topLeftCell="C4" activePane="bottomRight" state="frozen"/>
      <selection activeCell="H2" sqref="H2:AQ2"/>
      <selection pane="topRight" activeCell="H2" sqref="H2:AQ2"/>
      <selection pane="bottomLeft" activeCell="H2" sqref="H2:AQ2"/>
      <selection pane="bottomRight" activeCell="H2" sqref="H2:AQ2"/>
    </sheetView>
  </sheetViews>
  <sheetFormatPr defaultRowHeight="15.75" x14ac:dyDescent="0.2"/>
  <cols>
    <col min="1" max="1" width="13.5703125" style="1" customWidth="1"/>
    <col min="2" max="2" width="8.85546875" style="16" customWidth="1"/>
    <col min="3" max="3" width="45.140625" style="2" customWidth="1"/>
    <col min="4" max="4" width="65" style="2" customWidth="1"/>
    <col min="5" max="5" width="49" style="2" customWidth="1"/>
    <col min="6" max="6" width="45.28515625" style="2" customWidth="1"/>
    <col min="7" max="7" width="51.7109375" style="2" customWidth="1"/>
    <col min="8" max="8" width="60.5703125" style="3" customWidth="1"/>
    <col min="9" max="9" width="13.7109375" style="2" customWidth="1"/>
    <col min="10" max="10" width="20" style="2" customWidth="1"/>
    <col min="11" max="11" width="11.42578125" style="2" customWidth="1"/>
    <col min="12" max="13" width="13" style="2" customWidth="1"/>
    <col min="14" max="14" width="17.42578125" style="2" customWidth="1"/>
    <col min="15" max="15" width="19.140625" style="2" customWidth="1"/>
    <col min="16" max="16" width="17.85546875" style="2" customWidth="1"/>
    <col min="17" max="17" width="16.42578125" style="2" customWidth="1"/>
    <col min="18" max="20" width="10" style="2" customWidth="1"/>
    <col min="21" max="21" width="18.42578125" style="2" customWidth="1"/>
    <col min="22" max="23" width="10" style="2" customWidth="1"/>
    <col min="24" max="33" width="8" style="2" customWidth="1"/>
    <col min="34" max="36" width="9.140625" style="2" customWidth="1"/>
    <col min="37" max="37" width="14" style="2" customWidth="1"/>
    <col min="38" max="53" width="6.5703125" style="50" customWidth="1"/>
    <col min="54" max="55" width="8.28515625" style="2" customWidth="1"/>
    <col min="56" max="57" width="7.140625" style="2" customWidth="1"/>
    <col min="58" max="59" width="8.28515625" style="2" customWidth="1"/>
    <col min="60" max="82" width="9.140625" style="2"/>
    <col min="83" max="83" width="10.28515625" style="2" customWidth="1"/>
    <col min="84" max="16384" width="9.140625" style="2"/>
  </cols>
  <sheetData>
    <row r="1" spans="1:103" ht="76.5" x14ac:dyDescent="0.2">
      <c r="A1" s="26" t="s">
        <v>62</v>
      </c>
      <c r="B1" s="27" t="s">
        <v>63</v>
      </c>
      <c r="C1" s="28" t="s">
        <v>26</v>
      </c>
      <c r="D1" s="28" t="s">
        <v>1419</v>
      </c>
      <c r="E1" s="28" t="s">
        <v>1420</v>
      </c>
      <c r="F1" s="28" t="s">
        <v>1421</v>
      </c>
      <c r="G1" s="28" t="s">
        <v>27</v>
      </c>
      <c r="H1" s="29" t="s">
        <v>52</v>
      </c>
      <c r="I1" s="4" t="s">
        <v>16</v>
      </c>
      <c r="J1" s="45" t="s">
        <v>333</v>
      </c>
      <c r="K1" s="45" t="s">
        <v>1470</v>
      </c>
      <c r="L1" s="45"/>
      <c r="M1" s="45"/>
      <c r="N1" s="45"/>
      <c r="O1" s="45"/>
      <c r="P1" s="45"/>
      <c r="Q1" s="45"/>
      <c r="R1" s="45"/>
      <c r="S1" s="45" t="s">
        <v>1480</v>
      </c>
      <c r="T1" s="45"/>
      <c r="U1" s="45"/>
      <c r="V1" s="45"/>
      <c r="W1" s="45"/>
      <c r="X1" s="45"/>
      <c r="Y1" s="45"/>
      <c r="Z1" s="45"/>
      <c r="AA1" s="45"/>
      <c r="AB1" s="45"/>
      <c r="AC1" s="45"/>
      <c r="AD1" s="45"/>
      <c r="AE1" s="45"/>
      <c r="AF1" s="45"/>
      <c r="AG1" s="45"/>
      <c r="AH1" s="45" t="s">
        <v>1406</v>
      </c>
      <c r="AI1" s="45" t="s">
        <v>1407</v>
      </c>
      <c r="AJ1" s="45" t="s">
        <v>1413</v>
      </c>
      <c r="AK1" s="45" t="s">
        <v>1408</v>
      </c>
      <c r="AL1" s="50" t="s">
        <v>425</v>
      </c>
      <c r="AM1" s="50" t="s">
        <v>424</v>
      </c>
      <c r="AN1" s="50" t="s">
        <v>423</v>
      </c>
      <c r="AO1" s="75" t="s">
        <v>1412</v>
      </c>
      <c r="AP1" s="50" t="s">
        <v>422</v>
      </c>
      <c r="AQ1" s="75" t="s">
        <v>421</v>
      </c>
      <c r="AR1" s="50">
        <v>1180</v>
      </c>
      <c r="AS1" s="50">
        <v>1181</v>
      </c>
      <c r="AT1" s="50" t="s">
        <v>427</v>
      </c>
      <c r="AV1" s="50">
        <v>1605</v>
      </c>
      <c r="AW1" s="50">
        <v>1701</v>
      </c>
      <c r="AX1" s="50">
        <v>1700</v>
      </c>
      <c r="AY1" s="50">
        <v>1704</v>
      </c>
      <c r="AZ1" s="50" t="s">
        <v>420</v>
      </c>
      <c r="BA1" s="50" t="s">
        <v>419</v>
      </c>
      <c r="BB1" s="55" t="s">
        <v>1402</v>
      </c>
      <c r="BC1" s="55">
        <v>1400</v>
      </c>
      <c r="BD1" s="55">
        <v>1705</v>
      </c>
      <c r="BE1" s="55" t="s">
        <v>1401</v>
      </c>
      <c r="BF1" s="55" t="s">
        <v>1400</v>
      </c>
      <c r="BG1" s="55">
        <v>1907</v>
      </c>
      <c r="BI1" s="55" t="s">
        <v>429</v>
      </c>
      <c r="BJ1" s="55" t="s">
        <v>1405</v>
      </c>
      <c r="BK1" s="2" t="s">
        <v>430</v>
      </c>
      <c r="BL1" s="2" t="s">
        <v>431</v>
      </c>
      <c r="BM1" s="2" t="s">
        <v>1404</v>
      </c>
      <c r="BO1" s="55" t="s">
        <v>434</v>
      </c>
      <c r="BQ1" s="2">
        <v>8999</v>
      </c>
      <c r="BR1" s="55" t="s">
        <v>436</v>
      </c>
      <c r="BS1" s="55" t="s">
        <v>1368</v>
      </c>
      <c r="BT1" s="55" t="s">
        <v>1369</v>
      </c>
      <c r="BU1" s="55" t="s">
        <v>437</v>
      </c>
      <c r="BV1" s="55" t="s">
        <v>1363</v>
      </c>
      <c r="BW1" s="55">
        <v>9150</v>
      </c>
      <c r="BX1" s="55" t="s">
        <v>438</v>
      </c>
      <c r="BY1" s="2">
        <v>9300</v>
      </c>
      <c r="BZ1" s="55" t="s">
        <v>439</v>
      </c>
      <c r="CA1" s="55" t="s">
        <v>453</v>
      </c>
      <c r="CB1" s="2">
        <v>9350</v>
      </c>
      <c r="CC1" s="2">
        <v>9360</v>
      </c>
      <c r="CD1" s="55" t="s">
        <v>1364</v>
      </c>
      <c r="CE1" s="55">
        <v>9364</v>
      </c>
      <c r="CF1" s="55">
        <v>9361</v>
      </c>
      <c r="CG1" s="55" t="s">
        <v>441</v>
      </c>
      <c r="CH1" s="55" t="s">
        <v>442</v>
      </c>
      <c r="CI1" s="2">
        <v>9400</v>
      </c>
      <c r="CJ1" s="2">
        <v>9413</v>
      </c>
      <c r="CK1" s="2">
        <v>9460</v>
      </c>
      <c r="CL1" s="2">
        <v>9463</v>
      </c>
      <c r="CM1" s="2">
        <v>9466</v>
      </c>
      <c r="CN1" s="55" t="s">
        <v>1392</v>
      </c>
      <c r="CO1" s="2">
        <v>9461</v>
      </c>
      <c r="CP1" s="55" t="s">
        <v>443</v>
      </c>
      <c r="CQ1" s="55" t="s">
        <v>444</v>
      </c>
      <c r="CR1" s="55">
        <v>9600</v>
      </c>
      <c r="CS1" s="55">
        <v>9150</v>
      </c>
      <c r="CT1" s="55" t="s">
        <v>447</v>
      </c>
      <c r="CU1" s="55" t="s">
        <v>448</v>
      </c>
      <c r="CV1" s="55" t="s">
        <v>449</v>
      </c>
      <c r="CW1" s="55" t="s">
        <v>452</v>
      </c>
      <c r="CX1" s="55" t="s">
        <v>450</v>
      </c>
      <c r="CY1" s="55" t="s">
        <v>451</v>
      </c>
    </row>
    <row r="2" spans="1:103" ht="46.5" customHeight="1" thickBot="1" x14ac:dyDescent="0.25">
      <c r="A2" s="26"/>
      <c r="B2" s="27"/>
      <c r="C2" s="28"/>
      <c r="D2" s="28"/>
      <c r="E2" s="28"/>
      <c r="F2" s="28"/>
      <c r="G2" s="28"/>
      <c r="H2" s="29"/>
      <c r="I2" s="4"/>
      <c r="J2" s="45"/>
      <c r="K2" s="45" t="s">
        <v>1471</v>
      </c>
      <c r="L2" s="45" t="s">
        <v>1472</v>
      </c>
      <c r="M2" s="45" t="s">
        <v>1473</v>
      </c>
      <c r="N2" s="45" t="s">
        <v>1474</v>
      </c>
      <c r="O2" s="45" t="s">
        <v>1475</v>
      </c>
      <c r="P2" s="45" t="s">
        <v>1476</v>
      </c>
      <c r="Q2" s="45" t="s">
        <v>1477</v>
      </c>
      <c r="R2" s="45" t="s">
        <v>1478</v>
      </c>
      <c r="S2" s="45" t="s">
        <v>386</v>
      </c>
      <c r="T2" s="45" t="s">
        <v>433</v>
      </c>
      <c r="U2" s="45" t="s">
        <v>1479</v>
      </c>
      <c r="V2" s="45" t="s">
        <v>1403</v>
      </c>
      <c r="W2" s="53" t="s">
        <v>397</v>
      </c>
      <c r="X2" s="54" t="s">
        <v>398</v>
      </c>
      <c r="Y2" s="45"/>
      <c r="Z2" s="45"/>
      <c r="AA2" s="45"/>
      <c r="AB2" s="45"/>
      <c r="AC2" s="45"/>
      <c r="AD2" s="45"/>
      <c r="AE2" s="45"/>
      <c r="AF2" s="45"/>
      <c r="AG2" s="45"/>
      <c r="AL2" s="104"/>
      <c r="AM2" s="104"/>
      <c r="AN2" s="106"/>
      <c r="AO2" s="106"/>
      <c r="AP2" s="106"/>
      <c r="AQ2" s="104"/>
      <c r="AR2" s="104"/>
      <c r="AS2" s="104"/>
      <c r="AT2" s="106"/>
      <c r="AU2" s="104"/>
      <c r="AV2" s="105"/>
      <c r="AW2" s="104"/>
      <c r="AX2" s="106"/>
      <c r="AY2" s="104"/>
      <c r="AZ2" s="104"/>
      <c r="BA2" s="105"/>
      <c r="BB2" s="56"/>
      <c r="BC2" s="56"/>
      <c r="BD2" s="56"/>
      <c r="BE2" s="56"/>
      <c r="BF2" s="56"/>
      <c r="BG2" s="56"/>
      <c r="BI2" s="55"/>
      <c r="BJ2" s="55"/>
      <c r="BO2" s="55"/>
      <c r="BR2" s="55"/>
      <c r="BS2" s="55"/>
      <c r="BT2" s="55"/>
      <c r="BU2" s="55"/>
      <c r="BV2" s="55"/>
      <c r="BW2" s="55"/>
      <c r="BX2" s="55"/>
      <c r="BZ2" s="55"/>
      <c r="CA2" s="55"/>
      <c r="CD2" s="55"/>
      <c r="CE2" s="55"/>
      <c r="CF2" s="55"/>
      <c r="CG2" s="55"/>
      <c r="CH2" s="55"/>
      <c r="CN2" s="55"/>
      <c r="CP2" s="55"/>
      <c r="CQ2" s="55"/>
      <c r="CR2" s="55"/>
      <c r="CS2" s="55"/>
      <c r="CT2" s="55"/>
      <c r="CU2" s="55"/>
      <c r="CV2" s="55"/>
      <c r="CW2" s="55"/>
      <c r="CX2" s="55"/>
      <c r="CY2" s="55"/>
    </row>
    <row r="3" spans="1:103" ht="77.25" thickBot="1" x14ac:dyDescent="0.25">
      <c r="A3" s="26"/>
      <c r="B3" s="27"/>
      <c r="C3" s="28"/>
      <c r="D3" s="28"/>
      <c r="E3" s="28"/>
      <c r="F3" s="28"/>
      <c r="G3" s="70" t="s">
        <v>1366</v>
      </c>
      <c r="H3" s="69" t="s">
        <v>1367</v>
      </c>
      <c r="I3" s="4"/>
      <c r="J3" s="45"/>
      <c r="K3" s="45"/>
      <c r="L3" s="45"/>
      <c r="M3" s="45"/>
      <c r="N3" s="45"/>
      <c r="O3" s="45"/>
      <c r="P3" s="45"/>
      <c r="Q3" s="45"/>
      <c r="R3" s="45"/>
      <c r="S3" s="45"/>
      <c r="T3" s="45"/>
      <c r="U3" s="45"/>
      <c r="V3" s="45"/>
      <c r="W3" s="45"/>
      <c r="X3" s="45"/>
      <c r="Y3" s="45"/>
      <c r="Z3" s="45"/>
      <c r="AA3" s="45"/>
      <c r="AB3" s="45"/>
      <c r="AC3" s="45"/>
      <c r="AD3" s="45"/>
      <c r="AE3" s="45"/>
      <c r="AF3" s="45"/>
      <c r="AG3" s="45"/>
      <c r="AL3" s="51" t="s">
        <v>387</v>
      </c>
      <c r="AM3" s="51" t="s">
        <v>388</v>
      </c>
      <c r="AN3" s="83" t="s">
        <v>389</v>
      </c>
      <c r="AO3" s="83" t="s">
        <v>1411</v>
      </c>
      <c r="AP3" s="51" t="s">
        <v>390</v>
      </c>
      <c r="AQ3" s="84" t="s">
        <v>391</v>
      </c>
      <c r="AR3" s="85" t="s">
        <v>428</v>
      </c>
      <c r="AS3" s="86" t="s">
        <v>392</v>
      </c>
      <c r="AT3" s="51" t="s">
        <v>426</v>
      </c>
      <c r="AU3" s="51" t="s">
        <v>1468</v>
      </c>
      <c r="AV3" s="51" t="s">
        <v>393</v>
      </c>
      <c r="AW3" s="51" t="s">
        <v>417</v>
      </c>
      <c r="AX3" s="51" t="s">
        <v>32</v>
      </c>
      <c r="AY3" s="51" t="s">
        <v>395</v>
      </c>
      <c r="AZ3" s="51" t="s">
        <v>216</v>
      </c>
      <c r="BA3" s="51" t="s">
        <v>418</v>
      </c>
      <c r="BB3" s="51" t="s">
        <v>1394</v>
      </c>
      <c r="BC3" s="51" t="s">
        <v>1395</v>
      </c>
      <c r="BD3" s="51" t="s">
        <v>1396</v>
      </c>
      <c r="BE3" s="51" t="s">
        <v>1397</v>
      </c>
      <c r="BF3" s="51" t="s">
        <v>1398</v>
      </c>
      <c r="BG3" s="51" t="s">
        <v>1399</v>
      </c>
      <c r="BI3" s="52" t="s">
        <v>386</v>
      </c>
      <c r="BJ3" s="87" t="s">
        <v>433</v>
      </c>
      <c r="BK3" s="88" t="s">
        <v>396</v>
      </c>
      <c r="BL3" s="89" t="s">
        <v>432</v>
      </c>
      <c r="BM3" s="90" t="s">
        <v>1403</v>
      </c>
      <c r="BO3" s="53" t="s">
        <v>397</v>
      </c>
      <c r="BQ3" s="54" t="s">
        <v>398</v>
      </c>
      <c r="BR3" s="54" t="s">
        <v>399</v>
      </c>
      <c r="BS3" s="54" t="s">
        <v>400</v>
      </c>
      <c r="BT3" s="54" t="s">
        <v>1370</v>
      </c>
      <c r="BU3" s="54" t="s">
        <v>221</v>
      </c>
      <c r="BV3" s="54" t="s">
        <v>225</v>
      </c>
      <c r="BW3" s="54" t="s">
        <v>446</v>
      </c>
      <c r="BX3" s="54" t="s">
        <v>401</v>
      </c>
      <c r="BY3" s="54" t="s">
        <v>220</v>
      </c>
      <c r="BZ3" s="54" t="s">
        <v>224</v>
      </c>
      <c r="CA3" s="54" t="s">
        <v>402</v>
      </c>
      <c r="CB3" s="54" t="s">
        <v>403</v>
      </c>
      <c r="CC3" s="54" t="s">
        <v>189</v>
      </c>
      <c r="CD3" s="56" t="s">
        <v>440</v>
      </c>
      <c r="CE3" s="56" t="s">
        <v>1365</v>
      </c>
      <c r="CF3" s="54" t="s">
        <v>404</v>
      </c>
      <c r="CG3" s="54" t="s">
        <v>405</v>
      </c>
      <c r="CH3" s="54" t="s">
        <v>406</v>
      </c>
      <c r="CI3" s="54" t="s">
        <v>407</v>
      </c>
      <c r="CJ3" s="54" t="s">
        <v>408</v>
      </c>
      <c r="CK3" s="54" t="s">
        <v>1371</v>
      </c>
      <c r="CL3" s="54" t="s">
        <v>409</v>
      </c>
      <c r="CM3" s="54" t="s">
        <v>1391</v>
      </c>
      <c r="CN3" s="54" t="s">
        <v>1393</v>
      </c>
      <c r="CO3" s="54" t="s">
        <v>410</v>
      </c>
      <c r="CP3" s="54" t="s">
        <v>411</v>
      </c>
      <c r="CQ3" s="54" t="s">
        <v>412</v>
      </c>
      <c r="CR3" s="56" t="s">
        <v>445</v>
      </c>
      <c r="CS3" s="56" t="s">
        <v>446</v>
      </c>
      <c r="CT3" s="54" t="s">
        <v>200</v>
      </c>
      <c r="CU3" s="54" t="s">
        <v>413</v>
      </c>
      <c r="CV3" s="54" t="s">
        <v>414</v>
      </c>
      <c r="CW3" s="54" t="s">
        <v>206</v>
      </c>
      <c r="CX3" s="54" t="s">
        <v>415</v>
      </c>
      <c r="CY3" s="54" t="s">
        <v>416</v>
      </c>
    </row>
    <row r="4" spans="1:103" ht="89.25" x14ac:dyDescent="0.2">
      <c r="A4" s="68" t="s">
        <v>28</v>
      </c>
      <c r="B4" s="30" t="s">
        <v>64</v>
      </c>
      <c r="C4" s="31" t="s">
        <v>1385</v>
      </c>
      <c r="D4" s="92" t="s">
        <v>1469</v>
      </c>
      <c r="E4" s="31"/>
      <c r="F4" s="31"/>
      <c r="G4" s="31" t="s">
        <v>237</v>
      </c>
      <c r="H4" s="34" t="s">
        <v>364</v>
      </c>
      <c r="I4" s="2" t="s">
        <v>133</v>
      </c>
      <c r="AL4" s="71"/>
      <c r="AM4" s="71"/>
      <c r="AN4" s="72" t="s">
        <v>394</v>
      </c>
      <c r="AP4" s="72" t="s">
        <v>394</v>
      </c>
      <c r="AQ4" s="71"/>
      <c r="AR4" s="71"/>
      <c r="AS4" s="71"/>
      <c r="AT4" s="71"/>
      <c r="AU4" s="71"/>
      <c r="AV4" s="72" t="s">
        <v>394</v>
      </c>
      <c r="AW4" s="71"/>
      <c r="AX4" s="72" t="s">
        <v>394</v>
      </c>
      <c r="AY4" s="72" t="s">
        <v>394</v>
      </c>
      <c r="AZ4" s="71"/>
      <c r="BA4" s="71"/>
      <c r="BB4" s="3"/>
      <c r="BC4" s="72" t="s">
        <v>394</v>
      </c>
      <c r="BD4" s="3"/>
      <c r="BE4" s="3"/>
      <c r="BF4" s="3"/>
      <c r="BG4" s="72" t="s">
        <v>394</v>
      </c>
      <c r="BH4" s="3"/>
      <c r="BI4" s="3"/>
      <c r="BJ4" s="3"/>
      <c r="BK4" s="3"/>
      <c r="BL4" s="3"/>
      <c r="BM4" s="3"/>
      <c r="BN4" s="3"/>
      <c r="BO4" s="3"/>
      <c r="BP4" s="3"/>
      <c r="BQ4" s="3"/>
      <c r="BR4" s="72" t="s">
        <v>394</v>
      </c>
      <c r="BS4" s="3"/>
      <c r="BT4" s="3"/>
      <c r="BU4" s="72" t="s">
        <v>394</v>
      </c>
      <c r="BV4" s="3"/>
      <c r="BW4" s="72" t="s">
        <v>394</v>
      </c>
      <c r="BX4" s="72" t="s">
        <v>394</v>
      </c>
      <c r="BY4" s="72" t="s">
        <v>394</v>
      </c>
      <c r="BZ4" s="72" t="s">
        <v>394</v>
      </c>
      <c r="CA4" s="72" t="s">
        <v>394</v>
      </c>
      <c r="CB4" s="72" t="s">
        <v>394</v>
      </c>
      <c r="CC4" s="3"/>
      <c r="CD4" s="3"/>
      <c r="CE4" s="72" t="s">
        <v>394</v>
      </c>
      <c r="CF4" s="72" t="s">
        <v>394</v>
      </c>
      <c r="CG4" s="72" t="s">
        <v>394</v>
      </c>
      <c r="CH4" s="72" t="s">
        <v>394</v>
      </c>
      <c r="CI4" s="72" t="s">
        <v>394</v>
      </c>
      <c r="CJ4" s="72" t="s">
        <v>394</v>
      </c>
      <c r="CK4" s="3"/>
      <c r="CL4" s="3"/>
      <c r="CM4" s="3"/>
      <c r="CN4" s="3"/>
      <c r="CO4" s="72" t="s">
        <v>394</v>
      </c>
      <c r="CP4" s="72" t="s">
        <v>394</v>
      </c>
      <c r="CQ4" s="72" t="s">
        <v>394</v>
      </c>
      <c r="CR4" s="72" t="s">
        <v>394</v>
      </c>
      <c r="CS4" s="72" t="s">
        <v>394</v>
      </c>
      <c r="CT4" s="72" t="s">
        <v>394</v>
      </c>
      <c r="CU4" s="72" t="s">
        <v>394</v>
      </c>
      <c r="CV4" s="72" t="s">
        <v>394</v>
      </c>
      <c r="CW4" s="72" t="s">
        <v>394</v>
      </c>
      <c r="CX4" s="72" t="s">
        <v>394</v>
      </c>
      <c r="CY4" s="72" t="s">
        <v>394</v>
      </c>
    </row>
    <row r="5" spans="1:103" ht="89.25" x14ac:dyDescent="0.2">
      <c r="A5" s="73" t="s">
        <v>30</v>
      </c>
      <c r="B5" s="30" t="s">
        <v>65</v>
      </c>
      <c r="C5" s="32" t="s">
        <v>1384</v>
      </c>
      <c r="D5" s="95" t="s">
        <v>1439</v>
      </c>
      <c r="E5" s="32"/>
      <c r="F5" s="32"/>
      <c r="G5" s="32" t="s">
        <v>48</v>
      </c>
      <c r="H5" s="32" t="s">
        <v>365</v>
      </c>
      <c r="I5" s="2" t="s">
        <v>13</v>
      </c>
      <c r="AN5" s="72" t="s">
        <v>394</v>
      </c>
      <c r="AO5" s="72" t="s">
        <v>394</v>
      </c>
      <c r="AP5" s="72" t="s">
        <v>394</v>
      </c>
      <c r="AT5" s="72" t="s">
        <v>394</v>
      </c>
      <c r="AU5" s="72"/>
      <c r="AV5" s="72" t="s">
        <v>394</v>
      </c>
      <c r="AW5" s="72" t="s">
        <v>394</v>
      </c>
      <c r="AX5" s="72" t="s">
        <v>394</v>
      </c>
      <c r="AY5" s="72" t="s">
        <v>394</v>
      </c>
      <c r="AZ5" s="72" t="s">
        <v>394</v>
      </c>
      <c r="BA5" s="72" t="s">
        <v>394</v>
      </c>
      <c r="BB5" s="72" t="s">
        <v>394</v>
      </c>
      <c r="BC5" s="72" t="s">
        <v>394</v>
      </c>
      <c r="BD5" s="72" t="s">
        <v>394</v>
      </c>
      <c r="BE5" s="72" t="s">
        <v>394</v>
      </c>
      <c r="BF5" s="72" t="s">
        <v>394</v>
      </c>
      <c r="BG5" s="72" t="s">
        <v>394</v>
      </c>
      <c r="BI5" s="72" t="s">
        <v>394</v>
      </c>
      <c r="BJ5" s="72" t="s">
        <v>394</v>
      </c>
      <c r="BK5" s="72" t="s">
        <v>394</v>
      </c>
      <c r="BL5" s="72" t="s">
        <v>394</v>
      </c>
      <c r="BM5" s="72" t="s">
        <v>394</v>
      </c>
      <c r="BQ5" s="72" t="s">
        <v>394</v>
      </c>
      <c r="BR5" s="72" t="s">
        <v>394</v>
      </c>
      <c r="BS5" s="72" t="s">
        <v>394</v>
      </c>
      <c r="BT5" s="72" t="s">
        <v>394</v>
      </c>
      <c r="BU5" s="72" t="s">
        <v>394</v>
      </c>
      <c r="BV5" s="72" t="s">
        <v>394</v>
      </c>
      <c r="BW5" s="72" t="s">
        <v>394</v>
      </c>
      <c r="BX5" s="72" t="s">
        <v>394</v>
      </c>
      <c r="BY5" s="72" t="s">
        <v>394</v>
      </c>
      <c r="BZ5" s="72" t="s">
        <v>394</v>
      </c>
      <c r="CA5" s="72" t="s">
        <v>394</v>
      </c>
      <c r="CB5" s="72" t="s">
        <v>394</v>
      </c>
      <c r="CE5" s="72" t="s">
        <v>394</v>
      </c>
      <c r="CF5" s="72" t="s">
        <v>394</v>
      </c>
      <c r="CG5" s="72" t="s">
        <v>394</v>
      </c>
      <c r="CH5" s="72" t="s">
        <v>394</v>
      </c>
      <c r="CI5" s="72" t="s">
        <v>394</v>
      </c>
      <c r="CJ5" s="72" t="s">
        <v>394</v>
      </c>
      <c r="CN5" s="3"/>
      <c r="CO5" s="72" t="s">
        <v>394</v>
      </c>
      <c r="CP5" s="72" t="s">
        <v>394</v>
      </c>
      <c r="CQ5" s="72" t="s">
        <v>394</v>
      </c>
      <c r="CR5" s="72" t="s">
        <v>394</v>
      </c>
      <c r="CS5" s="72" t="s">
        <v>394</v>
      </c>
      <c r="CT5" s="72" t="s">
        <v>394</v>
      </c>
      <c r="CU5" s="72" t="s">
        <v>394</v>
      </c>
      <c r="CV5" s="72" t="s">
        <v>394</v>
      </c>
      <c r="CW5" s="72" t="s">
        <v>394</v>
      </c>
      <c r="CX5" s="72" t="s">
        <v>394</v>
      </c>
      <c r="CY5" s="72" t="s">
        <v>394</v>
      </c>
    </row>
    <row r="6" spans="1:103" ht="76.5" x14ac:dyDescent="0.2">
      <c r="A6" s="68" t="s">
        <v>50</v>
      </c>
      <c r="B6" s="30" t="s">
        <v>66</v>
      </c>
      <c r="C6" s="32" t="s">
        <v>1383</v>
      </c>
      <c r="D6" s="32"/>
      <c r="E6" s="32"/>
      <c r="F6" s="32"/>
      <c r="G6" s="32" t="s">
        <v>53</v>
      </c>
      <c r="H6" s="32" t="s">
        <v>366</v>
      </c>
      <c r="I6" s="2" t="s">
        <v>14</v>
      </c>
      <c r="AI6" s="91" t="s">
        <v>482</v>
      </c>
      <c r="AK6" s="91" t="s">
        <v>482</v>
      </c>
      <c r="AL6" s="72" t="s">
        <v>394</v>
      </c>
      <c r="AM6" s="72" t="s">
        <v>394</v>
      </c>
      <c r="AN6" s="72" t="s">
        <v>394</v>
      </c>
      <c r="AO6" s="72" t="s">
        <v>394</v>
      </c>
      <c r="AP6" s="72" t="s">
        <v>394</v>
      </c>
      <c r="AQ6" s="72" t="s">
        <v>394</v>
      </c>
      <c r="AR6" s="72" t="s">
        <v>394</v>
      </c>
      <c r="AS6" s="72" t="s">
        <v>394</v>
      </c>
      <c r="AT6" s="72" t="s">
        <v>394</v>
      </c>
      <c r="AU6" s="72"/>
      <c r="AV6" s="72" t="s">
        <v>394</v>
      </c>
      <c r="AW6" s="72" t="s">
        <v>394</v>
      </c>
      <c r="AX6" s="72" t="s">
        <v>394</v>
      </c>
      <c r="AY6" s="72" t="s">
        <v>394</v>
      </c>
      <c r="AZ6" s="72" t="s">
        <v>394</v>
      </c>
      <c r="BA6" s="72" t="s">
        <v>394</v>
      </c>
      <c r="BB6" s="72" t="s">
        <v>394</v>
      </c>
      <c r="BC6" s="72" t="s">
        <v>394</v>
      </c>
      <c r="BD6" s="72" t="s">
        <v>394</v>
      </c>
      <c r="BE6" s="72" t="s">
        <v>394</v>
      </c>
      <c r="BF6" s="72" t="s">
        <v>394</v>
      </c>
      <c r="BG6" s="72" t="s">
        <v>394</v>
      </c>
      <c r="BI6" s="50"/>
      <c r="BR6" s="72" t="s">
        <v>394</v>
      </c>
      <c r="BT6" s="72" t="s">
        <v>394</v>
      </c>
      <c r="BU6" s="72" t="s">
        <v>394</v>
      </c>
      <c r="BV6" s="72" t="s">
        <v>394</v>
      </c>
      <c r="BW6" s="72" t="s">
        <v>394</v>
      </c>
      <c r="BX6" s="72" t="s">
        <v>394</v>
      </c>
      <c r="BY6" s="72" t="s">
        <v>394</v>
      </c>
      <c r="BZ6" s="72" t="s">
        <v>394</v>
      </c>
      <c r="CA6" s="72" t="s">
        <v>394</v>
      </c>
      <c r="CB6" s="72" t="s">
        <v>394</v>
      </c>
      <c r="CE6" s="72" t="s">
        <v>394</v>
      </c>
      <c r="CF6" s="72" t="s">
        <v>394</v>
      </c>
      <c r="CG6" s="72" t="s">
        <v>394</v>
      </c>
      <c r="CH6" s="72" t="s">
        <v>394</v>
      </c>
      <c r="CI6" s="72" t="s">
        <v>394</v>
      </c>
      <c r="CJ6" s="72" t="s">
        <v>394</v>
      </c>
      <c r="CN6" s="3"/>
      <c r="CO6" s="72" t="s">
        <v>394</v>
      </c>
      <c r="CP6" s="72" t="s">
        <v>394</v>
      </c>
      <c r="CQ6" s="72" t="s">
        <v>394</v>
      </c>
      <c r="CR6" s="72" t="s">
        <v>394</v>
      </c>
      <c r="CS6" s="72" t="s">
        <v>394</v>
      </c>
      <c r="CT6" s="72" t="s">
        <v>394</v>
      </c>
      <c r="CU6" s="72" t="s">
        <v>394</v>
      </c>
      <c r="CV6" s="72" t="s">
        <v>394</v>
      </c>
      <c r="CW6" s="72" t="s">
        <v>394</v>
      </c>
      <c r="CX6" s="72" t="s">
        <v>394</v>
      </c>
      <c r="CY6" s="72" t="s">
        <v>394</v>
      </c>
    </row>
    <row r="7" spans="1:103" ht="76.5" x14ac:dyDescent="0.2">
      <c r="A7" s="68" t="s">
        <v>54</v>
      </c>
      <c r="B7" s="30" t="s">
        <v>67</v>
      </c>
      <c r="C7" s="33" t="s">
        <v>55</v>
      </c>
      <c r="D7" s="96" t="s">
        <v>1440</v>
      </c>
      <c r="E7" s="33"/>
      <c r="F7" s="33"/>
      <c r="G7" s="33" t="s">
        <v>56</v>
      </c>
      <c r="H7" s="34" t="s">
        <v>368</v>
      </c>
      <c r="I7" s="2" t="s">
        <v>338</v>
      </c>
      <c r="J7" s="49" t="s">
        <v>367</v>
      </c>
      <c r="K7" s="49"/>
      <c r="L7" s="49"/>
      <c r="M7" s="49"/>
      <c r="N7" s="49"/>
      <c r="O7" s="49"/>
      <c r="P7" s="49"/>
      <c r="Q7" s="49"/>
      <c r="R7" s="49"/>
      <c r="S7" s="49"/>
      <c r="T7" s="49"/>
      <c r="U7" s="49"/>
      <c r="V7" s="49"/>
      <c r="W7" s="49"/>
      <c r="X7" s="49"/>
      <c r="Y7" s="49"/>
      <c r="Z7" s="49"/>
      <c r="AA7" s="49"/>
      <c r="AB7" s="49"/>
      <c r="AC7" s="49"/>
      <c r="AD7" s="49"/>
      <c r="AE7" s="49"/>
      <c r="AF7" s="49"/>
      <c r="AG7" s="49"/>
      <c r="AK7" s="91" t="s">
        <v>482</v>
      </c>
      <c r="AL7" s="72" t="s">
        <v>394</v>
      </c>
      <c r="AM7" s="72" t="s">
        <v>394</v>
      </c>
      <c r="AN7" s="72" t="s">
        <v>394</v>
      </c>
      <c r="AO7" s="72" t="s">
        <v>394</v>
      </c>
      <c r="AP7" s="72" t="s">
        <v>394</v>
      </c>
      <c r="AQ7" s="72" t="s">
        <v>394</v>
      </c>
      <c r="AR7" s="72" t="s">
        <v>394</v>
      </c>
      <c r="AS7" s="72" t="s">
        <v>394</v>
      </c>
      <c r="AT7" s="72" t="s">
        <v>394</v>
      </c>
      <c r="AU7" s="72"/>
      <c r="AV7" s="72" t="s">
        <v>394</v>
      </c>
      <c r="AY7" s="72" t="s">
        <v>394</v>
      </c>
      <c r="AZ7" s="72" t="s">
        <v>394</v>
      </c>
      <c r="BA7" s="72" t="s">
        <v>394</v>
      </c>
      <c r="BB7" s="50"/>
      <c r="BC7" s="72" t="s">
        <v>394</v>
      </c>
      <c r="BD7" s="50"/>
      <c r="BE7" s="50"/>
      <c r="BF7" s="72" t="s">
        <v>394</v>
      </c>
      <c r="BG7" s="72" t="s">
        <v>394</v>
      </c>
      <c r="BR7" s="72" t="s">
        <v>394</v>
      </c>
      <c r="BT7" s="72" t="s">
        <v>394</v>
      </c>
      <c r="BU7" s="72" t="s">
        <v>394</v>
      </c>
      <c r="BV7" s="72" t="s">
        <v>394</v>
      </c>
      <c r="BW7" s="72" t="s">
        <v>394</v>
      </c>
      <c r="BX7" s="72" t="s">
        <v>394</v>
      </c>
      <c r="BY7" s="72" t="s">
        <v>394</v>
      </c>
      <c r="BZ7" s="72" t="s">
        <v>394</v>
      </c>
      <c r="CA7" s="72" t="s">
        <v>394</v>
      </c>
      <c r="CB7" s="72" t="s">
        <v>394</v>
      </c>
      <c r="CE7" s="72" t="s">
        <v>394</v>
      </c>
      <c r="CF7" s="72" t="s">
        <v>394</v>
      </c>
      <c r="CG7" s="72" t="s">
        <v>394</v>
      </c>
      <c r="CH7" s="72" t="s">
        <v>394</v>
      </c>
      <c r="CI7" s="72" t="s">
        <v>394</v>
      </c>
      <c r="CJ7" s="72" t="s">
        <v>394</v>
      </c>
      <c r="CO7" s="72" t="s">
        <v>394</v>
      </c>
      <c r="CP7" s="72" t="s">
        <v>394</v>
      </c>
      <c r="CQ7" s="72" t="s">
        <v>394</v>
      </c>
      <c r="CR7" s="72" t="s">
        <v>394</v>
      </c>
      <c r="CS7" s="72" t="s">
        <v>394</v>
      </c>
      <c r="CT7" s="72" t="s">
        <v>394</v>
      </c>
      <c r="CU7" s="72" t="s">
        <v>394</v>
      </c>
      <c r="CV7" s="72" t="s">
        <v>394</v>
      </c>
      <c r="CW7" s="72" t="s">
        <v>394</v>
      </c>
      <c r="CX7" s="72" t="s">
        <v>394</v>
      </c>
      <c r="CY7" s="72" t="s">
        <v>394</v>
      </c>
    </row>
    <row r="8" spans="1:103" s="3" customFormat="1" ht="76.5" x14ac:dyDescent="0.2">
      <c r="A8" s="68" t="s">
        <v>233</v>
      </c>
      <c r="B8" s="30" t="s">
        <v>68</v>
      </c>
      <c r="C8" s="34" t="s">
        <v>1386</v>
      </c>
      <c r="D8" s="97" t="s">
        <v>1441</v>
      </c>
      <c r="E8" s="34" t="s">
        <v>1465</v>
      </c>
      <c r="F8" s="34"/>
      <c r="G8" s="34" t="s">
        <v>231</v>
      </c>
      <c r="H8" s="34" t="s">
        <v>369</v>
      </c>
      <c r="I8" s="3" t="s">
        <v>0</v>
      </c>
      <c r="AL8" s="72" t="s">
        <v>394</v>
      </c>
      <c r="AM8" s="72" t="s">
        <v>394</v>
      </c>
      <c r="AN8" s="72" t="s">
        <v>394</v>
      </c>
      <c r="AO8" s="72" t="s">
        <v>394</v>
      </c>
      <c r="AP8" s="72" t="s">
        <v>394</v>
      </c>
      <c r="AQ8" s="50"/>
      <c r="AR8" s="50"/>
      <c r="AS8" s="50"/>
      <c r="AT8" s="72" t="s">
        <v>394</v>
      </c>
      <c r="AU8" s="72"/>
      <c r="AV8" s="72" t="s">
        <v>394</v>
      </c>
      <c r="AW8" s="72" t="s">
        <v>394</v>
      </c>
      <c r="AX8" s="72" t="s">
        <v>394</v>
      </c>
      <c r="AY8" s="72" t="s">
        <v>394</v>
      </c>
      <c r="AZ8" s="72" t="s">
        <v>394</v>
      </c>
      <c r="BA8" s="72" t="s">
        <v>394</v>
      </c>
      <c r="BB8" s="72" t="s">
        <v>394</v>
      </c>
      <c r="BC8" s="72" t="s">
        <v>394</v>
      </c>
      <c r="BD8" s="72" t="s">
        <v>394</v>
      </c>
      <c r="BE8" s="72" t="s">
        <v>394</v>
      </c>
      <c r="BF8" s="72" t="s">
        <v>394</v>
      </c>
      <c r="BG8" s="72" t="s">
        <v>394</v>
      </c>
      <c r="BI8" s="72" t="s">
        <v>394</v>
      </c>
      <c r="BJ8" s="72" t="s">
        <v>394</v>
      </c>
      <c r="BM8" s="72" t="s">
        <v>394</v>
      </c>
      <c r="BO8" s="72" t="s">
        <v>394</v>
      </c>
      <c r="BQ8" s="72" t="s">
        <v>394</v>
      </c>
      <c r="BR8" s="72" t="s">
        <v>394</v>
      </c>
      <c r="BS8" s="72" t="s">
        <v>394</v>
      </c>
      <c r="BT8" s="72" t="s">
        <v>394</v>
      </c>
      <c r="BU8" s="72" t="s">
        <v>394</v>
      </c>
      <c r="BV8" s="72" t="s">
        <v>394</v>
      </c>
      <c r="BW8" s="72" t="s">
        <v>394</v>
      </c>
      <c r="BX8" s="72" t="s">
        <v>394</v>
      </c>
      <c r="BY8" s="72" t="s">
        <v>394</v>
      </c>
      <c r="BZ8" s="72" t="s">
        <v>394</v>
      </c>
      <c r="CA8" s="72" t="s">
        <v>394</v>
      </c>
      <c r="CB8" s="72" t="s">
        <v>394</v>
      </c>
      <c r="CC8" s="2"/>
      <c r="CD8" s="2"/>
      <c r="CE8" s="72" t="s">
        <v>394</v>
      </c>
      <c r="CF8" s="72" t="s">
        <v>394</v>
      </c>
      <c r="CG8" s="72" t="s">
        <v>394</v>
      </c>
      <c r="CH8" s="72" t="s">
        <v>394</v>
      </c>
      <c r="CI8" s="72" t="s">
        <v>394</v>
      </c>
      <c r="CJ8" s="72" t="s">
        <v>394</v>
      </c>
      <c r="CK8" s="2"/>
      <c r="CL8" s="2"/>
      <c r="CM8" s="2"/>
      <c r="CN8" s="2"/>
      <c r="CO8" s="72" t="s">
        <v>394</v>
      </c>
      <c r="CP8" s="72" t="s">
        <v>394</v>
      </c>
      <c r="CQ8" s="72" t="s">
        <v>394</v>
      </c>
      <c r="CR8" s="72" t="s">
        <v>394</v>
      </c>
      <c r="CS8" s="72" t="s">
        <v>394</v>
      </c>
      <c r="CT8" s="72" t="s">
        <v>394</v>
      </c>
      <c r="CU8" s="72" t="s">
        <v>394</v>
      </c>
      <c r="CV8" s="72" t="s">
        <v>394</v>
      </c>
      <c r="CW8" s="72" t="s">
        <v>394</v>
      </c>
      <c r="CX8" s="72" t="s">
        <v>394</v>
      </c>
      <c r="CY8" s="72" t="s">
        <v>394</v>
      </c>
    </row>
    <row r="9" spans="1:103" s="3" customFormat="1" ht="76.5" x14ac:dyDescent="0.2">
      <c r="A9" s="68" t="s">
        <v>105</v>
      </c>
      <c r="B9" s="30" t="s">
        <v>69</v>
      </c>
      <c r="C9" s="34" t="s">
        <v>234</v>
      </c>
      <c r="D9" s="97" t="s">
        <v>1464</v>
      </c>
      <c r="E9" s="34" t="s">
        <v>1465</v>
      </c>
      <c r="F9" s="34"/>
      <c r="G9" s="34" t="s">
        <v>235</v>
      </c>
      <c r="H9" s="34" t="s">
        <v>370</v>
      </c>
      <c r="I9" s="3" t="s">
        <v>1</v>
      </c>
      <c r="J9" s="74" t="s">
        <v>1378</v>
      </c>
      <c r="K9" s="74"/>
      <c r="L9" s="74"/>
      <c r="M9" s="74"/>
      <c r="N9" s="74"/>
      <c r="O9" s="74"/>
      <c r="P9" s="74"/>
      <c r="Q9" s="74"/>
      <c r="R9" s="74"/>
      <c r="S9" s="74"/>
      <c r="T9" s="74"/>
      <c r="U9" s="74"/>
      <c r="V9" s="74"/>
      <c r="W9" s="74"/>
      <c r="X9" s="74"/>
      <c r="Y9" s="74"/>
      <c r="Z9" s="74"/>
      <c r="AA9" s="74"/>
      <c r="AB9" s="74"/>
      <c r="AC9" s="74"/>
      <c r="AD9" s="74"/>
      <c r="AE9" s="74"/>
      <c r="AF9" s="74"/>
      <c r="AG9" s="74"/>
      <c r="AK9" s="91" t="s">
        <v>482</v>
      </c>
      <c r="AL9" s="72" t="s">
        <v>394</v>
      </c>
      <c r="AM9" s="72" t="s">
        <v>394</v>
      </c>
      <c r="AN9" s="50"/>
      <c r="AO9" s="72" t="s">
        <v>394</v>
      </c>
      <c r="AP9" s="72" t="s">
        <v>394</v>
      </c>
      <c r="AQ9" s="72" t="s">
        <v>394</v>
      </c>
      <c r="AR9" s="72" t="s">
        <v>394</v>
      </c>
      <c r="AS9" s="72" t="s">
        <v>394</v>
      </c>
      <c r="AT9" s="72" t="s">
        <v>394</v>
      </c>
      <c r="AU9" s="72"/>
      <c r="AV9" s="72" t="s">
        <v>394</v>
      </c>
      <c r="AW9" s="72" t="s">
        <v>394</v>
      </c>
      <c r="AX9" s="72" t="s">
        <v>394</v>
      </c>
      <c r="AY9" s="72" t="s">
        <v>394</v>
      </c>
      <c r="AZ9" s="72" t="s">
        <v>394</v>
      </c>
      <c r="BA9" s="72" t="s">
        <v>394</v>
      </c>
      <c r="BB9" s="72" t="s">
        <v>394</v>
      </c>
      <c r="BC9" s="72" t="s">
        <v>394</v>
      </c>
      <c r="BD9" s="72" t="s">
        <v>394</v>
      </c>
      <c r="BE9" s="72" t="s">
        <v>394</v>
      </c>
      <c r="BF9" s="72" t="s">
        <v>394</v>
      </c>
      <c r="BG9" s="72" t="s">
        <v>394</v>
      </c>
      <c r="BQ9" s="2"/>
      <c r="BR9" s="72" t="s">
        <v>394</v>
      </c>
      <c r="BS9" s="2"/>
      <c r="BT9" s="72" t="s">
        <v>394</v>
      </c>
      <c r="BU9" s="72" t="s">
        <v>394</v>
      </c>
      <c r="BV9" s="72" t="s">
        <v>394</v>
      </c>
      <c r="BW9" s="72" t="s">
        <v>394</v>
      </c>
      <c r="BX9" s="72" t="s">
        <v>394</v>
      </c>
      <c r="BY9" s="72" t="s">
        <v>394</v>
      </c>
      <c r="BZ9" s="72" t="s">
        <v>394</v>
      </c>
      <c r="CA9" s="72" t="s">
        <v>394</v>
      </c>
      <c r="CB9" s="72" t="s">
        <v>394</v>
      </c>
      <c r="CC9" s="2"/>
      <c r="CD9" s="2"/>
      <c r="CE9" s="72" t="s">
        <v>394</v>
      </c>
      <c r="CF9" s="72" t="s">
        <v>394</v>
      </c>
      <c r="CG9" s="72" t="s">
        <v>394</v>
      </c>
      <c r="CH9" s="72" t="s">
        <v>394</v>
      </c>
      <c r="CI9" s="72" t="s">
        <v>394</v>
      </c>
      <c r="CJ9" s="72" t="s">
        <v>394</v>
      </c>
      <c r="CK9" s="2"/>
      <c r="CL9" s="2"/>
      <c r="CM9" s="2"/>
      <c r="CN9" s="2"/>
      <c r="CO9" s="72" t="s">
        <v>394</v>
      </c>
      <c r="CP9" s="72" t="s">
        <v>394</v>
      </c>
      <c r="CQ9" s="72" t="s">
        <v>394</v>
      </c>
      <c r="CR9" s="72" t="s">
        <v>394</v>
      </c>
      <c r="CS9" s="72" t="s">
        <v>394</v>
      </c>
      <c r="CT9" s="72" t="s">
        <v>394</v>
      </c>
      <c r="CU9" s="72" t="s">
        <v>394</v>
      </c>
      <c r="CV9" s="72" t="s">
        <v>394</v>
      </c>
      <c r="CW9" s="72" t="s">
        <v>394</v>
      </c>
      <c r="CX9" s="72" t="s">
        <v>394</v>
      </c>
      <c r="CY9" s="72" t="s">
        <v>394</v>
      </c>
    </row>
    <row r="10" spans="1:103" s="60" customFormat="1" x14ac:dyDescent="0.2">
      <c r="A10" s="57" t="s">
        <v>455</v>
      </c>
      <c r="B10" s="58"/>
      <c r="C10" s="67" t="s">
        <v>1372</v>
      </c>
      <c r="D10" s="67"/>
      <c r="E10" s="67"/>
      <c r="F10" s="67"/>
      <c r="G10" s="67"/>
      <c r="H10" s="67"/>
      <c r="AJ10" s="91" t="s">
        <v>482</v>
      </c>
      <c r="AK10" s="2"/>
      <c r="AL10" s="61"/>
      <c r="AM10" s="61"/>
      <c r="AN10" s="61"/>
      <c r="AO10" s="61"/>
      <c r="AP10" s="61"/>
      <c r="AQ10" s="61"/>
      <c r="AR10" s="61"/>
      <c r="AS10" s="61"/>
      <c r="AT10" s="61"/>
      <c r="AU10" s="61"/>
      <c r="AV10" s="61"/>
      <c r="AW10" s="61"/>
      <c r="AX10" s="61"/>
      <c r="AY10" s="61"/>
      <c r="AZ10" s="61"/>
      <c r="BA10" s="61"/>
      <c r="BB10" s="61"/>
      <c r="BC10" s="61"/>
      <c r="BD10" s="61"/>
      <c r="BE10" s="61"/>
      <c r="BF10" s="61"/>
      <c r="BG10" s="61"/>
      <c r="BR10" s="61"/>
      <c r="BU10" s="61"/>
      <c r="BW10" s="61"/>
      <c r="BX10" s="61"/>
      <c r="BZ10" s="61"/>
      <c r="CA10" s="61"/>
      <c r="CB10" s="61"/>
      <c r="CF10" s="61"/>
      <c r="CG10" s="61"/>
      <c r="CH10" s="61"/>
      <c r="CI10" s="61"/>
      <c r="CJ10" s="61"/>
      <c r="CO10" s="61"/>
      <c r="CP10" s="61"/>
      <c r="CQ10" s="61"/>
      <c r="CR10" s="61"/>
      <c r="CS10" s="61"/>
      <c r="CU10" s="61"/>
      <c r="CV10" s="61"/>
      <c r="CW10" s="61"/>
      <c r="CX10" s="61"/>
      <c r="CY10" s="61"/>
    </row>
    <row r="11" spans="1:103" s="60" customFormat="1" x14ac:dyDescent="0.2">
      <c r="A11" s="57" t="s">
        <v>456</v>
      </c>
      <c r="B11" s="58"/>
      <c r="C11" s="67" t="s">
        <v>1372</v>
      </c>
      <c r="D11" s="67"/>
      <c r="E11" s="67"/>
      <c r="F11" s="67"/>
      <c r="G11" s="67"/>
      <c r="H11" s="67"/>
      <c r="AJ11" s="91" t="s">
        <v>482</v>
      </c>
      <c r="AK11" s="2"/>
      <c r="AL11" s="61"/>
      <c r="AM11" s="61"/>
      <c r="AN11" s="61"/>
      <c r="AO11" s="61"/>
      <c r="AP11" s="61"/>
      <c r="AQ11" s="61"/>
      <c r="AR11" s="61"/>
      <c r="AS11" s="61"/>
      <c r="AT11" s="61"/>
      <c r="AU11" s="61"/>
      <c r="AV11" s="61"/>
      <c r="AW11" s="61"/>
      <c r="AX11" s="61"/>
      <c r="AY11" s="61"/>
      <c r="AZ11" s="61"/>
      <c r="BA11" s="61"/>
      <c r="BB11" s="61"/>
      <c r="BC11" s="61"/>
      <c r="BD11" s="61"/>
      <c r="BE11" s="61"/>
      <c r="BF11" s="61"/>
      <c r="BG11" s="61"/>
      <c r="BR11" s="61"/>
      <c r="BU11" s="61"/>
      <c r="BW11" s="61"/>
      <c r="BX11" s="61"/>
      <c r="BZ11" s="61"/>
      <c r="CA11" s="61"/>
      <c r="CB11" s="61"/>
      <c r="CF11" s="61"/>
      <c r="CG11" s="61"/>
      <c r="CH11" s="61"/>
      <c r="CI11" s="61"/>
      <c r="CJ11" s="61"/>
      <c r="CO11" s="61"/>
      <c r="CP11" s="61"/>
      <c r="CQ11" s="61"/>
      <c r="CR11" s="61"/>
      <c r="CS11" s="61"/>
      <c r="CU11" s="61"/>
      <c r="CV11" s="61"/>
      <c r="CW11" s="61"/>
      <c r="CX11" s="61"/>
      <c r="CY11" s="61"/>
    </row>
    <row r="12" spans="1:103" ht="76.5" x14ac:dyDescent="0.2">
      <c r="A12" s="68" t="s">
        <v>31</v>
      </c>
      <c r="B12" s="30" t="s">
        <v>70</v>
      </c>
      <c r="C12" s="31" t="s">
        <v>32</v>
      </c>
      <c r="D12" s="92" t="s">
        <v>1463</v>
      </c>
      <c r="E12" s="31" t="s">
        <v>1465</v>
      </c>
      <c r="F12" s="31"/>
      <c r="G12" s="31" t="s">
        <v>12</v>
      </c>
      <c r="H12" s="34" t="s">
        <v>371</v>
      </c>
      <c r="I12" s="2" t="s">
        <v>132</v>
      </c>
      <c r="AK12" s="91" t="s">
        <v>482</v>
      </c>
      <c r="AL12" s="72" t="s">
        <v>394</v>
      </c>
      <c r="AM12" s="72" t="s">
        <v>394</v>
      </c>
      <c r="AN12" s="72" t="s">
        <v>394</v>
      </c>
      <c r="AO12" s="72" t="s">
        <v>394</v>
      </c>
      <c r="AP12" s="72" t="s">
        <v>394</v>
      </c>
      <c r="AQ12" s="72" t="s">
        <v>394</v>
      </c>
      <c r="AR12" s="72" t="s">
        <v>394</v>
      </c>
      <c r="AS12" s="72" t="s">
        <v>394</v>
      </c>
      <c r="AT12" s="72" t="s">
        <v>394</v>
      </c>
      <c r="AU12" s="72"/>
      <c r="AV12" s="72" t="s">
        <v>394</v>
      </c>
      <c r="AW12" s="72" t="s">
        <v>394</v>
      </c>
      <c r="AY12" s="72" t="s">
        <v>394</v>
      </c>
      <c r="BA12" s="72" t="s">
        <v>394</v>
      </c>
      <c r="BB12" s="72" t="s">
        <v>394</v>
      </c>
      <c r="BC12" s="72" t="s">
        <v>394</v>
      </c>
      <c r="BE12" s="72" t="s">
        <v>394</v>
      </c>
      <c r="BF12" s="72" t="s">
        <v>394</v>
      </c>
      <c r="BG12" s="72" t="s">
        <v>394</v>
      </c>
      <c r="BR12" s="72" t="s">
        <v>394</v>
      </c>
      <c r="BT12" s="72" t="s">
        <v>394</v>
      </c>
      <c r="BU12" s="72" t="s">
        <v>394</v>
      </c>
      <c r="BV12" s="72" t="s">
        <v>394</v>
      </c>
      <c r="BW12" s="72" t="s">
        <v>394</v>
      </c>
      <c r="BX12" s="72" t="s">
        <v>394</v>
      </c>
      <c r="BY12" s="72" t="s">
        <v>394</v>
      </c>
      <c r="BZ12" s="72" t="s">
        <v>394</v>
      </c>
      <c r="CA12" s="72" t="s">
        <v>394</v>
      </c>
      <c r="CB12" s="72" t="s">
        <v>394</v>
      </c>
      <c r="CE12" s="72" t="s">
        <v>394</v>
      </c>
      <c r="CF12" s="72" t="s">
        <v>394</v>
      </c>
      <c r="CG12" s="72" t="s">
        <v>394</v>
      </c>
      <c r="CH12" s="72" t="s">
        <v>394</v>
      </c>
      <c r="CI12" s="72" t="s">
        <v>394</v>
      </c>
      <c r="CJ12" s="72" t="s">
        <v>394</v>
      </c>
      <c r="CO12" s="72" t="s">
        <v>394</v>
      </c>
      <c r="CP12" s="72" t="s">
        <v>394</v>
      </c>
      <c r="CQ12" s="72" t="s">
        <v>394</v>
      </c>
      <c r="CR12" s="72" t="s">
        <v>394</v>
      </c>
      <c r="CS12" s="72" t="s">
        <v>394</v>
      </c>
      <c r="CT12" s="72" t="s">
        <v>394</v>
      </c>
      <c r="CU12" s="72" t="s">
        <v>394</v>
      </c>
      <c r="CV12" s="72" t="s">
        <v>394</v>
      </c>
      <c r="CW12" s="72" t="s">
        <v>394</v>
      </c>
      <c r="CX12" s="72" t="s">
        <v>394</v>
      </c>
      <c r="CY12" s="72" t="s">
        <v>394</v>
      </c>
    </row>
    <row r="13" spans="1:103" ht="89.25" x14ac:dyDescent="0.2">
      <c r="A13" s="68" t="s">
        <v>33</v>
      </c>
      <c r="B13" s="30" t="s">
        <v>71</v>
      </c>
      <c r="C13" s="32" t="s">
        <v>34</v>
      </c>
      <c r="D13" s="95" t="s">
        <v>1462</v>
      </c>
      <c r="E13" s="32" t="s">
        <v>1465</v>
      </c>
      <c r="F13" s="32"/>
      <c r="G13" s="32"/>
      <c r="H13" s="34" t="s">
        <v>372</v>
      </c>
      <c r="I13" s="2" t="s">
        <v>3</v>
      </c>
      <c r="AK13" s="55" t="s">
        <v>1410</v>
      </c>
      <c r="AL13" s="72" t="s">
        <v>394</v>
      </c>
      <c r="AM13" s="72" t="s">
        <v>394</v>
      </c>
      <c r="AN13" s="72" t="s">
        <v>394</v>
      </c>
      <c r="AO13" s="72" t="s">
        <v>394</v>
      </c>
      <c r="AP13" s="72" t="s">
        <v>394</v>
      </c>
      <c r="AQ13" s="72" t="s">
        <v>394</v>
      </c>
      <c r="AS13" s="72" t="s">
        <v>394</v>
      </c>
      <c r="AW13" s="72" t="s">
        <v>394</v>
      </c>
      <c r="AX13" s="72" t="s">
        <v>394</v>
      </c>
      <c r="AY13" s="72" t="s">
        <v>394</v>
      </c>
      <c r="BA13" s="72" t="s">
        <v>394</v>
      </c>
      <c r="BB13" s="72" t="s">
        <v>394</v>
      </c>
      <c r="BC13" s="72" t="s">
        <v>394</v>
      </c>
      <c r="BF13" s="72" t="s">
        <v>394</v>
      </c>
      <c r="BG13" s="72" t="s">
        <v>394</v>
      </c>
      <c r="BR13" s="72" t="s">
        <v>394</v>
      </c>
      <c r="BT13" s="72" t="s">
        <v>394</v>
      </c>
      <c r="BU13" s="72" t="s">
        <v>394</v>
      </c>
      <c r="BV13" s="72" t="s">
        <v>394</v>
      </c>
      <c r="BW13" s="72" t="s">
        <v>394</v>
      </c>
      <c r="BX13" s="72" t="s">
        <v>394</v>
      </c>
      <c r="BY13" s="72" t="s">
        <v>394</v>
      </c>
      <c r="BZ13" s="72" t="s">
        <v>394</v>
      </c>
      <c r="CA13" s="72" t="s">
        <v>394</v>
      </c>
      <c r="CB13" s="72" t="s">
        <v>394</v>
      </c>
      <c r="CE13" s="72" t="s">
        <v>394</v>
      </c>
      <c r="CF13" s="72" t="s">
        <v>394</v>
      </c>
      <c r="CG13" s="72" t="s">
        <v>394</v>
      </c>
      <c r="CH13" s="72" t="s">
        <v>394</v>
      </c>
      <c r="CI13" s="50"/>
      <c r="CJ13" s="72" t="s">
        <v>394</v>
      </c>
      <c r="CO13" s="72" t="s">
        <v>394</v>
      </c>
      <c r="CP13" s="72" t="s">
        <v>394</v>
      </c>
      <c r="CQ13" s="72" t="s">
        <v>394</v>
      </c>
      <c r="CR13" s="72" t="s">
        <v>394</v>
      </c>
      <c r="CS13" s="72" t="s">
        <v>394</v>
      </c>
      <c r="CT13" s="72" t="s">
        <v>394</v>
      </c>
      <c r="CU13" s="72" t="s">
        <v>394</v>
      </c>
      <c r="CV13" s="72" t="s">
        <v>394</v>
      </c>
      <c r="CW13" s="72" t="s">
        <v>394</v>
      </c>
      <c r="CX13" s="72" t="s">
        <v>394</v>
      </c>
      <c r="CY13" s="72" t="s">
        <v>394</v>
      </c>
    </row>
    <row r="14" spans="1:103" ht="63.75" x14ac:dyDescent="0.2">
      <c r="A14" s="68" t="s">
        <v>35</v>
      </c>
      <c r="B14" s="30" t="s">
        <v>2</v>
      </c>
      <c r="C14" s="33" t="s">
        <v>1361</v>
      </c>
      <c r="D14" s="96" t="s">
        <v>1432</v>
      </c>
      <c r="E14" s="33" t="s">
        <v>1465</v>
      </c>
      <c r="F14" s="33"/>
      <c r="G14" s="31" t="s">
        <v>139</v>
      </c>
      <c r="H14" s="34" t="s">
        <v>373</v>
      </c>
      <c r="I14" s="2" t="s">
        <v>4</v>
      </c>
      <c r="AK14" s="55" t="s">
        <v>1410</v>
      </c>
      <c r="AL14" s="72" t="s">
        <v>394</v>
      </c>
      <c r="AM14" s="72" t="s">
        <v>394</v>
      </c>
      <c r="AN14" s="72" t="s">
        <v>394</v>
      </c>
      <c r="AO14" s="72" t="s">
        <v>394</v>
      </c>
      <c r="AP14" s="72" t="s">
        <v>394</v>
      </c>
      <c r="AQ14" s="72" t="s">
        <v>394</v>
      </c>
      <c r="AR14" s="72" t="s">
        <v>394</v>
      </c>
      <c r="AS14" s="72" t="s">
        <v>394</v>
      </c>
      <c r="AT14" s="21"/>
      <c r="AU14" s="21"/>
      <c r="AV14" s="72" t="s">
        <v>394</v>
      </c>
      <c r="AW14" s="72" t="s">
        <v>394</v>
      </c>
      <c r="AX14" s="72" t="s">
        <v>394</v>
      </c>
      <c r="AY14" s="72" t="s">
        <v>394</v>
      </c>
      <c r="BA14" s="72" t="s">
        <v>394</v>
      </c>
      <c r="BB14" s="72" t="s">
        <v>394</v>
      </c>
      <c r="BC14" s="72" t="s">
        <v>394</v>
      </c>
      <c r="BF14" s="72" t="s">
        <v>394</v>
      </c>
      <c r="BG14" s="72" t="s">
        <v>394</v>
      </c>
      <c r="BR14" s="72" t="s">
        <v>394</v>
      </c>
      <c r="BT14" s="72" t="s">
        <v>394</v>
      </c>
      <c r="BU14" s="72" t="s">
        <v>394</v>
      </c>
      <c r="BV14" s="72" t="s">
        <v>394</v>
      </c>
      <c r="BW14" s="76" t="s">
        <v>394</v>
      </c>
      <c r="BX14" s="72" t="s">
        <v>394</v>
      </c>
      <c r="BY14" s="72" t="s">
        <v>394</v>
      </c>
      <c r="BZ14" s="72" t="s">
        <v>394</v>
      </c>
      <c r="CA14" s="72" t="s">
        <v>394</v>
      </c>
      <c r="CB14" s="76" t="s">
        <v>394</v>
      </c>
      <c r="CE14" s="72" t="s">
        <v>394</v>
      </c>
      <c r="CF14" s="72" t="s">
        <v>394</v>
      </c>
      <c r="CG14" s="72" t="s">
        <v>394</v>
      </c>
      <c r="CH14" s="72" t="s">
        <v>394</v>
      </c>
      <c r="CI14" s="72" t="s">
        <v>394</v>
      </c>
      <c r="CJ14" s="72" t="s">
        <v>394</v>
      </c>
      <c r="CO14" s="72" t="s">
        <v>394</v>
      </c>
      <c r="CP14" s="72" t="s">
        <v>394</v>
      </c>
      <c r="CQ14" s="72" t="s">
        <v>394</v>
      </c>
      <c r="CR14" s="72" t="s">
        <v>394</v>
      </c>
      <c r="CS14" s="72" t="s">
        <v>394</v>
      </c>
      <c r="CU14" s="72" t="s">
        <v>394</v>
      </c>
      <c r="CV14" s="72" t="s">
        <v>394</v>
      </c>
      <c r="CW14" s="72" t="s">
        <v>394</v>
      </c>
      <c r="CX14" s="72" t="s">
        <v>394</v>
      </c>
      <c r="CY14" s="72" t="s">
        <v>394</v>
      </c>
    </row>
    <row r="15" spans="1:103" ht="25.5" x14ac:dyDescent="0.2">
      <c r="A15" s="68" t="s">
        <v>435</v>
      </c>
      <c r="B15" s="30" t="s">
        <v>459</v>
      </c>
      <c r="C15" s="33" t="s">
        <v>1418</v>
      </c>
      <c r="D15" s="96" t="s">
        <v>1433</v>
      </c>
      <c r="E15" s="33" t="s">
        <v>1465</v>
      </c>
      <c r="F15" s="33"/>
      <c r="G15" s="77"/>
      <c r="H15" s="78" t="s">
        <v>1373</v>
      </c>
      <c r="AK15" s="55" t="s">
        <v>1410</v>
      </c>
      <c r="AL15" s="72" t="s">
        <v>394</v>
      </c>
      <c r="AM15" s="72" t="s">
        <v>394</v>
      </c>
      <c r="AN15" s="72" t="s">
        <v>394</v>
      </c>
      <c r="AO15" s="72" t="s">
        <v>394</v>
      </c>
      <c r="AP15" s="72" t="s">
        <v>394</v>
      </c>
      <c r="AQ15" s="72" t="s">
        <v>394</v>
      </c>
      <c r="AR15" s="72" t="s">
        <v>394</v>
      </c>
      <c r="AS15" s="72" t="s">
        <v>394</v>
      </c>
      <c r="AT15" s="21"/>
      <c r="AU15" s="21"/>
      <c r="AV15" s="72" t="s">
        <v>394</v>
      </c>
      <c r="AW15" s="72" t="s">
        <v>394</v>
      </c>
      <c r="AX15" s="72" t="s">
        <v>394</v>
      </c>
      <c r="AY15" s="72" t="s">
        <v>394</v>
      </c>
      <c r="BA15" s="72" t="s">
        <v>394</v>
      </c>
      <c r="BB15" s="72" t="s">
        <v>394</v>
      </c>
      <c r="BC15" s="72" t="s">
        <v>394</v>
      </c>
      <c r="BF15" s="72" t="s">
        <v>394</v>
      </c>
      <c r="BG15" s="72" t="s">
        <v>394</v>
      </c>
      <c r="BR15" s="72" t="s">
        <v>394</v>
      </c>
      <c r="BT15" s="72" t="s">
        <v>394</v>
      </c>
      <c r="BU15" s="72" t="s">
        <v>394</v>
      </c>
      <c r="BV15" s="72" t="s">
        <v>394</v>
      </c>
      <c r="BW15" s="76" t="s">
        <v>394</v>
      </c>
      <c r="BX15" s="72" t="s">
        <v>394</v>
      </c>
      <c r="BY15" s="72" t="s">
        <v>394</v>
      </c>
      <c r="BZ15" s="72" t="s">
        <v>394</v>
      </c>
      <c r="CA15" s="72" t="s">
        <v>394</v>
      </c>
      <c r="CB15" s="76" t="s">
        <v>394</v>
      </c>
      <c r="CE15" s="72" t="s">
        <v>394</v>
      </c>
      <c r="CF15" s="72" t="s">
        <v>394</v>
      </c>
      <c r="CG15" s="72" t="s">
        <v>394</v>
      </c>
      <c r="CH15" s="72" t="s">
        <v>394</v>
      </c>
      <c r="CI15" s="72" t="s">
        <v>394</v>
      </c>
      <c r="CJ15" s="72" t="s">
        <v>394</v>
      </c>
      <c r="CO15" s="72" t="s">
        <v>394</v>
      </c>
      <c r="CP15" s="72" t="s">
        <v>394</v>
      </c>
      <c r="CQ15" s="72" t="s">
        <v>394</v>
      </c>
      <c r="CR15" s="72" t="s">
        <v>394</v>
      </c>
      <c r="CS15" s="72" t="s">
        <v>394</v>
      </c>
      <c r="CU15" s="72" t="s">
        <v>394</v>
      </c>
      <c r="CV15" s="72" t="s">
        <v>394</v>
      </c>
      <c r="CW15" s="72" t="s">
        <v>394</v>
      </c>
      <c r="CX15" s="72" t="s">
        <v>394</v>
      </c>
      <c r="CY15" s="72" t="s">
        <v>394</v>
      </c>
    </row>
    <row r="16" spans="1:103" ht="25.5" x14ac:dyDescent="0.2">
      <c r="A16" s="68" t="s">
        <v>460</v>
      </c>
      <c r="B16" s="30"/>
      <c r="C16" s="33" t="s">
        <v>1387</v>
      </c>
      <c r="D16" s="96" t="s">
        <v>1434</v>
      </c>
      <c r="E16" s="33" t="s">
        <v>1465</v>
      </c>
      <c r="F16" s="33"/>
      <c r="G16" s="31" t="s">
        <v>1362</v>
      </c>
      <c r="H16" s="78" t="s">
        <v>1373</v>
      </c>
      <c r="AK16" s="55" t="s">
        <v>1410</v>
      </c>
      <c r="AL16" s="72" t="s">
        <v>394</v>
      </c>
      <c r="AM16" s="72" t="s">
        <v>394</v>
      </c>
      <c r="AN16" s="72" t="s">
        <v>394</v>
      </c>
      <c r="AO16" s="72" t="s">
        <v>394</v>
      </c>
      <c r="AP16" s="72" t="s">
        <v>394</v>
      </c>
      <c r="AQ16" s="72" t="s">
        <v>394</v>
      </c>
      <c r="AR16" s="72" t="s">
        <v>394</v>
      </c>
      <c r="AS16" s="72" t="s">
        <v>394</v>
      </c>
      <c r="AT16" s="21"/>
      <c r="AU16" s="21"/>
      <c r="AV16" s="72" t="s">
        <v>394</v>
      </c>
      <c r="AW16" s="72" t="s">
        <v>394</v>
      </c>
      <c r="AX16" s="72" t="s">
        <v>394</v>
      </c>
      <c r="AY16" s="72" t="s">
        <v>394</v>
      </c>
      <c r="BA16" s="72" t="s">
        <v>394</v>
      </c>
      <c r="BB16" s="72" t="s">
        <v>394</v>
      </c>
      <c r="BC16" s="72" t="s">
        <v>394</v>
      </c>
      <c r="BE16" s="72" t="s">
        <v>394</v>
      </c>
      <c r="BF16" s="72" t="s">
        <v>394</v>
      </c>
      <c r="BG16" s="72" t="s">
        <v>394</v>
      </c>
      <c r="BR16" s="72" t="s">
        <v>394</v>
      </c>
      <c r="BT16" s="72" t="s">
        <v>394</v>
      </c>
      <c r="BU16" s="72" t="s">
        <v>394</v>
      </c>
      <c r="BV16" s="72" t="s">
        <v>394</v>
      </c>
      <c r="BW16" s="76" t="s">
        <v>394</v>
      </c>
      <c r="BX16" s="72" t="s">
        <v>394</v>
      </c>
      <c r="BY16" s="72" t="s">
        <v>394</v>
      </c>
      <c r="BZ16" s="72" t="s">
        <v>394</v>
      </c>
      <c r="CA16" s="72" t="s">
        <v>394</v>
      </c>
      <c r="CB16" s="76" t="s">
        <v>394</v>
      </c>
      <c r="CE16" s="72" t="s">
        <v>394</v>
      </c>
      <c r="CF16" s="72" t="s">
        <v>394</v>
      </c>
      <c r="CG16" s="72" t="s">
        <v>394</v>
      </c>
      <c r="CH16" s="72" t="s">
        <v>394</v>
      </c>
      <c r="CI16" s="72" t="s">
        <v>394</v>
      </c>
      <c r="CJ16" s="72" t="s">
        <v>394</v>
      </c>
      <c r="CO16" s="72" t="s">
        <v>394</v>
      </c>
      <c r="CP16" s="72" t="s">
        <v>394</v>
      </c>
      <c r="CQ16" s="72" t="s">
        <v>394</v>
      </c>
      <c r="CR16" s="72" t="s">
        <v>394</v>
      </c>
      <c r="CS16" s="72" t="s">
        <v>394</v>
      </c>
      <c r="CU16" s="72" t="s">
        <v>394</v>
      </c>
      <c r="CV16" s="72" t="s">
        <v>394</v>
      </c>
      <c r="CW16" s="72" t="s">
        <v>394</v>
      </c>
      <c r="CX16" s="72" t="s">
        <v>394</v>
      </c>
      <c r="CY16" s="72" t="s">
        <v>394</v>
      </c>
    </row>
    <row r="17" spans="1:103" x14ac:dyDescent="0.2">
      <c r="A17" s="35" t="s">
        <v>140</v>
      </c>
      <c r="B17" s="30" t="s">
        <v>73</v>
      </c>
      <c r="C17" s="36" t="s">
        <v>141</v>
      </c>
      <c r="D17" s="94" t="s">
        <v>1435</v>
      </c>
      <c r="E17" s="36"/>
      <c r="F17" s="36"/>
      <c r="G17" s="36"/>
      <c r="H17" s="32"/>
      <c r="J17" s="49" t="s">
        <v>374</v>
      </c>
      <c r="K17" s="49"/>
      <c r="L17" s="49"/>
      <c r="M17" s="49"/>
      <c r="N17" s="49"/>
      <c r="O17" s="49"/>
      <c r="P17" s="49"/>
      <c r="Q17" s="49"/>
      <c r="R17" s="49"/>
      <c r="S17" s="49"/>
      <c r="T17" s="49"/>
      <c r="U17" s="49"/>
      <c r="V17" s="49"/>
      <c r="W17" s="49"/>
      <c r="X17" s="49"/>
      <c r="Y17" s="49"/>
      <c r="Z17" s="49"/>
      <c r="AA17" s="49"/>
      <c r="AB17" s="49"/>
      <c r="AC17" s="49"/>
      <c r="AD17" s="49"/>
      <c r="AE17" s="49"/>
      <c r="AF17" s="49"/>
      <c r="AG17" s="49"/>
      <c r="AJ17" s="91" t="s">
        <v>482</v>
      </c>
      <c r="BR17" s="50"/>
      <c r="BU17" s="50"/>
      <c r="BW17" s="50"/>
      <c r="BX17" s="50"/>
      <c r="BZ17" s="50"/>
      <c r="CA17" s="50"/>
      <c r="CB17" s="50"/>
      <c r="CF17" s="50"/>
      <c r="CG17" s="50"/>
      <c r="CH17" s="50"/>
      <c r="CI17" s="50"/>
      <c r="CJ17" s="50"/>
      <c r="CO17" s="50"/>
      <c r="CP17" s="50"/>
      <c r="CQ17" s="50"/>
      <c r="CR17" s="50"/>
      <c r="CS17" s="50"/>
      <c r="CU17" s="50"/>
      <c r="CV17" s="50"/>
      <c r="CW17" s="50"/>
      <c r="CX17" s="50"/>
      <c r="CY17" s="50"/>
    </row>
    <row r="18" spans="1:103" ht="102" x14ac:dyDescent="0.2">
      <c r="A18" s="68" t="s">
        <v>142</v>
      </c>
      <c r="B18" s="30" t="s">
        <v>74</v>
      </c>
      <c r="C18" s="32" t="s">
        <v>1388</v>
      </c>
      <c r="D18" s="95" t="s">
        <v>1427</v>
      </c>
      <c r="E18" s="95" t="s">
        <v>1467</v>
      </c>
      <c r="F18" s="95" t="s">
        <v>1466</v>
      </c>
      <c r="G18" s="32" t="s">
        <v>334</v>
      </c>
      <c r="H18" s="34" t="s">
        <v>375</v>
      </c>
      <c r="I18" s="2" t="s">
        <v>5</v>
      </c>
      <c r="J18" s="79" t="s">
        <v>1374</v>
      </c>
      <c r="K18" s="79"/>
      <c r="L18" s="79"/>
      <c r="M18" s="79"/>
      <c r="N18" s="79"/>
      <c r="O18" s="79"/>
      <c r="P18" s="79"/>
      <c r="Q18" s="79"/>
      <c r="R18" s="79"/>
      <c r="S18" s="79"/>
      <c r="T18" s="79"/>
      <c r="U18" s="79"/>
      <c r="V18" s="79"/>
      <c r="W18" s="79"/>
      <c r="X18" s="79"/>
      <c r="Y18" s="79"/>
      <c r="Z18" s="79"/>
      <c r="AA18" s="79"/>
      <c r="AB18" s="79"/>
      <c r="AC18" s="79"/>
      <c r="AD18" s="79"/>
      <c r="AE18" s="79"/>
      <c r="AF18" s="79"/>
      <c r="AG18" s="79"/>
      <c r="AN18" s="72" t="s">
        <v>394</v>
      </c>
      <c r="AP18" s="72" t="s">
        <v>394</v>
      </c>
      <c r="AQ18" s="72" t="s">
        <v>394</v>
      </c>
      <c r="AR18" s="72" t="s">
        <v>394</v>
      </c>
      <c r="AT18" s="72" t="s">
        <v>394</v>
      </c>
      <c r="AU18" s="72"/>
      <c r="AW18" s="72" t="s">
        <v>394</v>
      </c>
      <c r="AX18" s="72" t="s">
        <v>394</v>
      </c>
      <c r="AY18" s="72" t="s">
        <v>394</v>
      </c>
      <c r="BB18" s="72" t="s">
        <v>394</v>
      </c>
      <c r="BC18" s="72" t="s">
        <v>394</v>
      </c>
      <c r="BE18" s="72" t="s">
        <v>394</v>
      </c>
      <c r="BF18" s="72" t="s">
        <v>394</v>
      </c>
      <c r="BG18" s="72" t="s">
        <v>394</v>
      </c>
      <c r="BR18" s="72" t="s">
        <v>394</v>
      </c>
      <c r="BU18" s="72" t="s">
        <v>394</v>
      </c>
      <c r="BW18" s="72" t="s">
        <v>394</v>
      </c>
      <c r="BX18" s="72" t="s">
        <v>394</v>
      </c>
      <c r="BY18" s="72" t="s">
        <v>394</v>
      </c>
      <c r="BZ18" s="72" t="s">
        <v>394</v>
      </c>
      <c r="CA18" s="72" t="s">
        <v>394</v>
      </c>
      <c r="CB18" s="72" t="s">
        <v>394</v>
      </c>
      <c r="CE18" s="72" t="s">
        <v>394</v>
      </c>
      <c r="CF18" s="72" t="s">
        <v>394</v>
      </c>
      <c r="CG18" s="72" t="s">
        <v>394</v>
      </c>
      <c r="CH18" s="72" t="s">
        <v>394</v>
      </c>
      <c r="CI18" s="50"/>
      <c r="CJ18" s="50"/>
      <c r="CO18" s="72" t="s">
        <v>394</v>
      </c>
      <c r="CP18" s="72" t="s">
        <v>394</v>
      </c>
      <c r="CQ18" s="72" t="s">
        <v>394</v>
      </c>
      <c r="CR18" s="50"/>
      <c r="CS18" s="72" t="s">
        <v>394</v>
      </c>
      <c r="CU18" s="72" t="s">
        <v>394</v>
      </c>
      <c r="CV18" s="72" t="s">
        <v>394</v>
      </c>
      <c r="CW18" s="72" t="s">
        <v>394</v>
      </c>
      <c r="CX18" s="72" t="s">
        <v>394</v>
      </c>
      <c r="CY18" s="72" t="s">
        <v>394</v>
      </c>
    </row>
    <row r="19" spans="1:103" ht="76.5" x14ac:dyDescent="0.2">
      <c r="A19" s="68" t="s">
        <v>60</v>
      </c>
      <c r="B19" s="30" t="s">
        <v>75</v>
      </c>
      <c r="C19" s="33" t="s">
        <v>61</v>
      </c>
      <c r="D19" s="96" t="s">
        <v>1442</v>
      </c>
      <c r="E19" s="33"/>
      <c r="F19" s="33"/>
      <c r="G19" s="32"/>
      <c r="H19" s="34" t="s">
        <v>378</v>
      </c>
      <c r="I19" s="2" t="s">
        <v>6</v>
      </c>
      <c r="AI19" s="91" t="s">
        <v>482</v>
      </c>
      <c r="AK19" s="91" t="s">
        <v>482</v>
      </c>
      <c r="AL19" s="72" t="s">
        <v>394</v>
      </c>
      <c r="AM19" s="72" t="s">
        <v>394</v>
      </c>
      <c r="AN19" s="72" t="s">
        <v>394</v>
      </c>
      <c r="AO19" s="72" t="s">
        <v>394</v>
      </c>
      <c r="AP19" s="72" t="s">
        <v>394</v>
      </c>
      <c r="AQ19" s="72" t="s">
        <v>394</v>
      </c>
      <c r="AR19" s="72" t="s">
        <v>394</v>
      </c>
      <c r="AS19" s="72" t="s">
        <v>394</v>
      </c>
      <c r="AT19" s="72" t="s">
        <v>394</v>
      </c>
      <c r="AU19" s="72"/>
      <c r="AV19" s="72" t="s">
        <v>394</v>
      </c>
      <c r="AW19" s="72" t="s">
        <v>394</v>
      </c>
      <c r="AX19" s="72" t="s">
        <v>394</v>
      </c>
      <c r="AY19" s="72" t="s">
        <v>394</v>
      </c>
      <c r="AZ19" s="72" t="s">
        <v>394</v>
      </c>
      <c r="BA19" s="72" t="s">
        <v>394</v>
      </c>
      <c r="BB19" s="72" t="s">
        <v>394</v>
      </c>
      <c r="BC19" s="72" t="s">
        <v>394</v>
      </c>
      <c r="BD19" s="72" t="s">
        <v>394</v>
      </c>
      <c r="BE19" s="72" t="s">
        <v>394</v>
      </c>
      <c r="BF19" s="72" t="s">
        <v>394</v>
      </c>
      <c r="BG19" s="72" t="s">
        <v>394</v>
      </c>
      <c r="BR19" s="72" t="s">
        <v>394</v>
      </c>
      <c r="BT19" s="72" t="s">
        <v>394</v>
      </c>
      <c r="BU19" s="72" t="s">
        <v>394</v>
      </c>
      <c r="BV19" s="72" t="s">
        <v>394</v>
      </c>
      <c r="BW19" s="72" t="s">
        <v>394</v>
      </c>
      <c r="BX19" s="72" t="s">
        <v>394</v>
      </c>
      <c r="BY19" s="72" t="s">
        <v>394</v>
      </c>
      <c r="BZ19" s="72" t="s">
        <v>394</v>
      </c>
      <c r="CA19" s="72" t="s">
        <v>394</v>
      </c>
      <c r="CB19" s="72" t="s">
        <v>394</v>
      </c>
      <c r="CE19" s="72" t="s">
        <v>394</v>
      </c>
      <c r="CF19" s="72" t="s">
        <v>394</v>
      </c>
      <c r="CG19" s="72" t="s">
        <v>394</v>
      </c>
      <c r="CH19" s="72" t="s">
        <v>394</v>
      </c>
      <c r="CI19" s="72" t="s">
        <v>394</v>
      </c>
      <c r="CJ19" s="72" t="s">
        <v>394</v>
      </c>
      <c r="CO19" s="72" t="s">
        <v>394</v>
      </c>
      <c r="CP19" s="72" t="s">
        <v>394</v>
      </c>
      <c r="CQ19" s="72" t="s">
        <v>394</v>
      </c>
      <c r="CR19" s="72" t="s">
        <v>394</v>
      </c>
      <c r="CS19" s="72" t="s">
        <v>394</v>
      </c>
      <c r="CT19" s="72" t="s">
        <v>394</v>
      </c>
      <c r="CU19" s="72" t="s">
        <v>394</v>
      </c>
      <c r="CV19" s="72" t="s">
        <v>394</v>
      </c>
      <c r="CW19" s="72" t="s">
        <v>394</v>
      </c>
      <c r="CX19" s="72" t="s">
        <v>394</v>
      </c>
      <c r="CY19" s="72" t="s">
        <v>394</v>
      </c>
    </row>
    <row r="20" spans="1:103" ht="38.25" x14ac:dyDescent="0.2">
      <c r="A20" s="68" t="s">
        <v>376</v>
      </c>
      <c r="B20" s="30" t="s">
        <v>377</v>
      </c>
      <c r="C20" s="33" t="s">
        <v>379</v>
      </c>
      <c r="D20" s="96" t="s">
        <v>1424</v>
      </c>
      <c r="E20" s="33"/>
      <c r="F20" s="33"/>
      <c r="G20" s="34" t="s">
        <v>1379</v>
      </c>
      <c r="H20" s="32"/>
      <c r="I20" s="55" t="s">
        <v>1278</v>
      </c>
      <c r="AI20" s="91" t="s">
        <v>482</v>
      </c>
      <c r="AK20" s="91" t="s">
        <v>482</v>
      </c>
      <c r="AL20" s="72" t="s">
        <v>394</v>
      </c>
      <c r="AM20" s="72" t="s">
        <v>394</v>
      </c>
      <c r="AN20" s="72" t="s">
        <v>394</v>
      </c>
      <c r="AO20" s="72" t="s">
        <v>394</v>
      </c>
      <c r="AP20" s="72" t="s">
        <v>394</v>
      </c>
      <c r="AQ20" s="72" t="s">
        <v>394</v>
      </c>
      <c r="AR20" s="72" t="s">
        <v>394</v>
      </c>
      <c r="AS20" s="72" t="s">
        <v>394</v>
      </c>
      <c r="AT20" s="72" t="s">
        <v>394</v>
      </c>
      <c r="AU20" s="72"/>
      <c r="AV20" s="72" t="s">
        <v>394</v>
      </c>
      <c r="AW20" s="72" t="s">
        <v>394</v>
      </c>
      <c r="AX20" s="72" t="s">
        <v>394</v>
      </c>
      <c r="AY20" s="72" t="s">
        <v>394</v>
      </c>
      <c r="AZ20" s="72" t="s">
        <v>394</v>
      </c>
      <c r="BA20" s="72" t="s">
        <v>394</v>
      </c>
      <c r="BB20" s="72" t="s">
        <v>394</v>
      </c>
      <c r="BC20" s="72" t="s">
        <v>394</v>
      </c>
      <c r="BD20" s="72" t="s">
        <v>394</v>
      </c>
      <c r="BE20" s="72" t="s">
        <v>394</v>
      </c>
      <c r="BF20" s="72" t="s">
        <v>394</v>
      </c>
      <c r="BG20" s="72" t="s">
        <v>394</v>
      </c>
      <c r="BQ20" s="72" t="s">
        <v>394</v>
      </c>
      <c r="BR20" s="72" t="s">
        <v>394</v>
      </c>
      <c r="BS20" s="72" t="s">
        <v>394</v>
      </c>
      <c r="BT20" s="72" t="s">
        <v>394</v>
      </c>
      <c r="BU20" s="72" t="s">
        <v>394</v>
      </c>
      <c r="BV20" s="72" t="s">
        <v>394</v>
      </c>
      <c r="BW20" s="72" t="s">
        <v>394</v>
      </c>
      <c r="BX20" s="72" t="s">
        <v>394</v>
      </c>
      <c r="BY20" s="72" t="s">
        <v>394</v>
      </c>
      <c r="BZ20" s="72" t="s">
        <v>394</v>
      </c>
      <c r="CA20" s="72" t="s">
        <v>394</v>
      </c>
      <c r="CB20" s="72" t="s">
        <v>394</v>
      </c>
      <c r="CC20" s="72" t="s">
        <v>394</v>
      </c>
      <c r="CD20" s="72" t="s">
        <v>394</v>
      </c>
      <c r="CE20" s="72" t="s">
        <v>394</v>
      </c>
      <c r="CF20" s="72" t="s">
        <v>394</v>
      </c>
      <c r="CG20" s="72" t="s">
        <v>394</v>
      </c>
      <c r="CH20" s="72" t="s">
        <v>394</v>
      </c>
      <c r="CI20" s="72" t="s">
        <v>394</v>
      </c>
      <c r="CJ20" s="72" t="s">
        <v>394</v>
      </c>
      <c r="CL20" s="72" t="s">
        <v>394</v>
      </c>
      <c r="CM20" s="72" t="s">
        <v>394</v>
      </c>
      <c r="CN20" s="72" t="s">
        <v>394</v>
      </c>
      <c r="CO20" s="72" t="s">
        <v>394</v>
      </c>
      <c r="CP20" s="72" t="s">
        <v>394</v>
      </c>
      <c r="CQ20" s="72" t="s">
        <v>394</v>
      </c>
      <c r="CR20" s="72" t="s">
        <v>394</v>
      </c>
      <c r="CS20" s="72" t="s">
        <v>394</v>
      </c>
      <c r="CT20" s="72" t="s">
        <v>394</v>
      </c>
      <c r="CU20" s="72" t="s">
        <v>394</v>
      </c>
      <c r="CV20" s="72" t="s">
        <v>394</v>
      </c>
      <c r="CW20" s="72" t="s">
        <v>394</v>
      </c>
      <c r="CX20" s="72" t="s">
        <v>394</v>
      </c>
      <c r="CY20" s="72" t="s">
        <v>394</v>
      </c>
    </row>
    <row r="21" spans="1:103" ht="114.75" x14ac:dyDescent="0.2">
      <c r="A21" s="68" t="s">
        <v>144</v>
      </c>
      <c r="B21" s="30" t="s">
        <v>72</v>
      </c>
      <c r="C21" s="31" t="s">
        <v>1389</v>
      </c>
      <c r="D21" s="92" t="s">
        <v>1426</v>
      </c>
      <c r="E21" s="31"/>
      <c r="F21" s="31"/>
      <c r="G21" s="31" t="s">
        <v>146</v>
      </c>
      <c r="H21" s="32" t="s">
        <v>380</v>
      </c>
      <c r="I21" s="2" t="s">
        <v>7</v>
      </c>
      <c r="AK21" s="91" t="s">
        <v>482</v>
      </c>
      <c r="AL21" s="72" t="s">
        <v>394</v>
      </c>
      <c r="AM21" s="72" t="s">
        <v>394</v>
      </c>
      <c r="AN21" s="72" t="s">
        <v>394</v>
      </c>
      <c r="AO21" s="72" t="s">
        <v>394</v>
      </c>
      <c r="AP21" s="72" t="s">
        <v>394</v>
      </c>
      <c r="AT21" s="72" t="s">
        <v>394</v>
      </c>
      <c r="AU21" s="72"/>
      <c r="AV21" s="72" t="s">
        <v>394</v>
      </c>
      <c r="AX21" s="72" t="s">
        <v>394</v>
      </c>
      <c r="AY21" s="72" t="s">
        <v>394</v>
      </c>
      <c r="BC21" s="72" t="s">
        <v>394</v>
      </c>
      <c r="BF21" s="72" t="s">
        <v>394</v>
      </c>
      <c r="BG21" s="72" t="s">
        <v>394</v>
      </c>
      <c r="BR21" s="72" t="s">
        <v>394</v>
      </c>
      <c r="BT21" s="72" t="s">
        <v>394</v>
      </c>
      <c r="BU21" s="72" t="s">
        <v>394</v>
      </c>
      <c r="BV21" s="72" t="s">
        <v>394</v>
      </c>
      <c r="BW21" s="72" t="s">
        <v>394</v>
      </c>
      <c r="BX21" s="72" t="s">
        <v>394</v>
      </c>
      <c r="BY21" s="72" t="s">
        <v>394</v>
      </c>
      <c r="BZ21" s="72" t="s">
        <v>394</v>
      </c>
      <c r="CA21" s="72" t="s">
        <v>394</v>
      </c>
      <c r="CB21" s="72" t="s">
        <v>394</v>
      </c>
      <c r="CE21" s="72" t="s">
        <v>394</v>
      </c>
      <c r="CF21" s="72" t="s">
        <v>394</v>
      </c>
      <c r="CG21" s="72" t="s">
        <v>394</v>
      </c>
      <c r="CH21" s="72" t="s">
        <v>394</v>
      </c>
      <c r="CI21" s="72" t="s">
        <v>394</v>
      </c>
      <c r="CJ21" s="72" t="s">
        <v>394</v>
      </c>
      <c r="CO21" s="72" t="s">
        <v>394</v>
      </c>
      <c r="CP21" s="72" t="s">
        <v>394</v>
      </c>
      <c r="CQ21" s="72" t="s">
        <v>394</v>
      </c>
      <c r="CR21" s="72" t="s">
        <v>394</v>
      </c>
      <c r="CS21" s="72" t="s">
        <v>394</v>
      </c>
      <c r="CT21" s="72" t="s">
        <v>394</v>
      </c>
      <c r="CU21" s="72" t="s">
        <v>394</v>
      </c>
      <c r="CV21" s="72" t="s">
        <v>394</v>
      </c>
      <c r="CW21" s="72" t="s">
        <v>394</v>
      </c>
      <c r="CX21" s="72" t="s">
        <v>394</v>
      </c>
      <c r="CY21" s="72" t="s">
        <v>394</v>
      </c>
    </row>
    <row r="22" spans="1:103" ht="306" x14ac:dyDescent="0.2">
      <c r="A22" s="68" t="s">
        <v>147</v>
      </c>
      <c r="B22" s="30" t="s">
        <v>76</v>
      </c>
      <c r="C22" s="31" t="s">
        <v>148</v>
      </c>
      <c r="D22" s="92" t="s">
        <v>1425</v>
      </c>
      <c r="E22" s="31"/>
      <c r="F22" s="31"/>
      <c r="G22" s="31" t="s">
        <v>149</v>
      </c>
      <c r="H22" s="37" t="s">
        <v>381</v>
      </c>
      <c r="I22" s="2" t="s">
        <v>335</v>
      </c>
      <c r="J22" s="47" t="s">
        <v>9</v>
      </c>
      <c r="K22" s="47"/>
      <c r="L22" s="47"/>
      <c r="M22" s="47"/>
      <c r="N22" s="47"/>
      <c r="O22" s="47"/>
      <c r="P22" s="47"/>
      <c r="Q22" s="47"/>
      <c r="R22" s="47"/>
      <c r="S22" s="47"/>
      <c r="T22" s="47"/>
      <c r="U22" s="47"/>
      <c r="V22" s="47"/>
      <c r="W22" s="47"/>
      <c r="X22" s="47"/>
      <c r="Y22" s="47"/>
      <c r="Z22" s="47"/>
      <c r="AA22" s="47"/>
      <c r="AB22" s="47"/>
      <c r="AC22" s="47"/>
      <c r="AD22" s="47"/>
      <c r="AE22" s="47"/>
      <c r="AF22" s="47"/>
      <c r="AG22" s="47"/>
      <c r="AK22" s="91" t="s">
        <v>482</v>
      </c>
      <c r="AL22" s="72" t="s">
        <v>394</v>
      </c>
      <c r="AM22" s="72" t="s">
        <v>394</v>
      </c>
      <c r="AN22" s="72" t="s">
        <v>394</v>
      </c>
      <c r="AO22" s="72" t="s">
        <v>394</v>
      </c>
      <c r="AP22" s="72" t="s">
        <v>394</v>
      </c>
      <c r="AQ22" s="72" t="s">
        <v>394</v>
      </c>
      <c r="AR22" s="72" t="s">
        <v>394</v>
      </c>
      <c r="AS22" s="72" t="s">
        <v>394</v>
      </c>
      <c r="AT22" s="72" t="s">
        <v>394</v>
      </c>
      <c r="AU22" s="72"/>
      <c r="AV22" s="72" t="s">
        <v>394</v>
      </c>
      <c r="AX22" s="72" t="s">
        <v>394</v>
      </c>
      <c r="AY22" s="72" t="s">
        <v>394</v>
      </c>
      <c r="AZ22" s="2"/>
      <c r="BA22" s="2"/>
      <c r="BC22" s="72" t="s">
        <v>394</v>
      </c>
      <c r="BF22" s="72" t="s">
        <v>394</v>
      </c>
      <c r="BG22" s="72" t="s">
        <v>394</v>
      </c>
      <c r="BR22" s="72" t="s">
        <v>394</v>
      </c>
      <c r="BT22" s="72" t="s">
        <v>394</v>
      </c>
      <c r="BU22" s="72" t="s">
        <v>394</v>
      </c>
      <c r="BV22" s="72" t="s">
        <v>394</v>
      </c>
      <c r="BW22" s="72" t="s">
        <v>394</v>
      </c>
      <c r="BX22" s="72" t="s">
        <v>394</v>
      </c>
      <c r="BY22" s="72" t="s">
        <v>394</v>
      </c>
      <c r="BZ22" s="72" t="s">
        <v>394</v>
      </c>
      <c r="CA22" s="72" t="s">
        <v>394</v>
      </c>
      <c r="CB22" s="72" t="s">
        <v>394</v>
      </c>
      <c r="CE22" s="72" t="s">
        <v>394</v>
      </c>
      <c r="CF22" s="72" t="s">
        <v>394</v>
      </c>
      <c r="CG22" s="72" t="s">
        <v>394</v>
      </c>
      <c r="CH22" s="72" t="s">
        <v>394</v>
      </c>
      <c r="CI22" s="72" t="s">
        <v>394</v>
      </c>
      <c r="CJ22" s="72" t="s">
        <v>394</v>
      </c>
      <c r="CO22" s="72" t="s">
        <v>394</v>
      </c>
      <c r="CP22" s="72" t="s">
        <v>394</v>
      </c>
      <c r="CQ22" s="72" t="s">
        <v>394</v>
      </c>
      <c r="CR22" s="72" t="s">
        <v>394</v>
      </c>
      <c r="CS22" s="72" t="s">
        <v>394</v>
      </c>
      <c r="CT22" s="72" t="s">
        <v>394</v>
      </c>
      <c r="CU22" s="72" t="s">
        <v>394</v>
      </c>
      <c r="CV22" s="72" t="s">
        <v>394</v>
      </c>
      <c r="CW22" s="72" t="s">
        <v>394</v>
      </c>
      <c r="CX22" s="72" t="s">
        <v>394</v>
      </c>
      <c r="CY22" s="72" t="s">
        <v>394</v>
      </c>
    </row>
    <row r="23" spans="1:103" s="60" customFormat="1" x14ac:dyDescent="0.2">
      <c r="A23" s="57" t="s">
        <v>457</v>
      </c>
      <c r="B23" s="58"/>
      <c r="C23" s="67" t="s">
        <v>1372</v>
      </c>
      <c r="D23" s="67"/>
      <c r="E23" s="67"/>
      <c r="F23" s="67"/>
      <c r="G23" s="67"/>
      <c r="H23" s="67"/>
      <c r="AJ23" s="91" t="s">
        <v>482</v>
      </c>
      <c r="AK23" s="2"/>
      <c r="AL23" s="61"/>
      <c r="AM23" s="61"/>
      <c r="AN23" s="61"/>
      <c r="AO23" s="61"/>
      <c r="AP23" s="61"/>
      <c r="AQ23" s="61"/>
      <c r="AR23" s="61"/>
      <c r="AS23" s="61"/>
      <c r="AT23" s="61"/>
      <c r="AU23" s="61"/>
      <c r="AV23" s="61"/>
      <c r="AW23" s="61"/>
      <c r="AX23" s="61"/>
      <c r="AY23" s="61"/>
      <c r="AZ23" s="61"/>
      <c r="BA23" s="61"/>
      <c r="BB23" s="61"/>
      <c r="BC23" s="61"/>
      <c r="BD23" s="61"/>
      <c r="BE23" s="61"/>
      <c r="BF23" s="61"/>
      <c r="BG23" s="61"/>
      <c r="BR23" s="61"/>
      <c r="BU23" s="61"/>
      <c r="BW23" s="61"/>
      <c r="BX23" s="61"/>
      <c r="BZ23" s="61"/>
      <c r="CA23" s="61"/>
      <c r="CB23" s="61"/>
      <c r="CF23" s="61"/>
      <c r="CG23" s="61"/>
      <c r="CH23" s="61"/>
      <c r="CI23" s="61"/>
      <c r="CJ23" s="61"/>
      <c r="CO23" s="61"/>
      <c r="CP23" s="61"/>
      <c r="CQ23" s="61"/>
      <c r="CR23" s="61"/>
      <c r="CS23" s="61"/>
      <c r="CU23" s="61"/>
      <c r="CV23" s="61"/>
      <c r="CW23" s="61"/>
      <c r="CX23" s="61"/>
      <c r="CY23" s="61"/>
    </row>
    <row r="24" spans="1:103" ht="102" x14ac:dyDescent="0.2">
      <c r="A24" s="68" t="s">
        <v>150</v>
      </c>
      <c r="B24" s="30" t="s">
        <v>77</v>
      </c>
      <c r="C24" s="31" t="s">
        <v>151</v>
      </c>
      <c r="D24" s="92" t="s">
        <v>1443</v>
      </c>
      <c r="E24" s="31"/>
      <c r="F24" s="31"/>
      <c r="G24" s="31" t="s">
        <v>152</v>
      </c>
      <c r="H24" s="32" t="s">
        <v>380</v>
      </c>
      <c r="I24" s="2" t="s">
        <v>111</v>
      </c>
      <c r="AK24" s="91" t="s">
        <v>482</v>
      </c>
      <c r="AL24" s="72" t="s">
        <v>394</v>
      </c>
      <c r="AM24" s="72" t="s">
        <v>394</v>
      </c>
      <c r="AN24" s="72" t="s">
        <v>394</v>
      </c>
      <c r="AO24" s="72" t="s">
        <v>394</v>
      </c>
      <c r="AP24" s="72" t="s">
        <v>394</v>
      </c>
      <c r="AV24" s="72" t="s">
        <v>394</v>
      </c>
      <c r="AY24" s="72" t="s">
        <v>394</v>
      </c>
      <c r="BC24" s="72" t="s">
        <v>394</v>
      </c>
      <c r="BF24" s="72" t="s">
        <v>394</v>
      </c>
      <c r="BG24" s="72" t="s">
        <v>394</v>
      </c>
      <c r="BR24" s="72" t="s">
        <v>394</v>
      </c>
      <c r="BT24" s="72" t="s">
        <v>394</v>
      </c>
      <c r="BU24" s="72" t="s">
        <v>394</v>
      </c>
      <c r="BW24" s="72" t="s">
        <v>394</v>
      </c>
      <c r="BX24" s="72" t="s">
        <v>394</v>
      </c>
      <c r="BY24" s="72" t="s">
        <v>394</v>
      </c>
      <c r="BZ24" s="72" t="s">
        <v>394</v>
      </c>
      <c r="CA24" s="72" t="s">
        <v>394</v>
      </c>
      <c r="CB24" s="72" t="s">
        <v>394</v>
      </c>
      <c r="CE24" s="72" t="s">
        <v>394</v>
      </c>
      <c r="CF24" s="72" t="s">
        <v>394</v>
      </c>
      <c r="CG24" s="72" t="s">
        <v>394</v>
      </c>
      <c r="CH24" s="72" t="s">
        <v>394</v>
      </c>
      <c r="CI24" s="72" t="s">
        <v>394</v>
      </c>
      <c r="CJ24" s="72" t="s">
        <v>394</v>
      </c>
      <c r="CO24" s="72" t="s">
        <v>394</v>
      </c>
      <c r="CP24" s="72" t="s">
        <v>394</v>
      </c>
      <c r="CQ24" s="72" t="s">
        <v>394</v>
      </c>
      <c r="CR24" s="72" t="s">
        <v>394</v>
      </c>
      <c r="CS24" s="72" t="s">
        <v>394</v>
      </c>
      <c r="CT24" s="72" t="s">
        <v>394</v>
      </c>
      <c r="CU24" s="72" t="s">
        <v>394</v>
      </c>
      <c r="CV24" s="72" t="s">
        <v>394</v>
      </c>
      <c r="CW24" s="72" t="s">
        <v>394</v>
      </c>
      <c r="CX24" s="72" t="s">
        <v>394</v>
      </c>
      <c r="CY24" s="72" t="s">
        <v>394</v>
      </c>
    </row>
    <row r="25" spans="1:103" ht="102" x14ac:dyDescent="0.2">
      <c r="A25" s="68" t="s">
        <v>153</v>
      </c>
      <c r="B25" s="30" t="s">
        <v>78</v>
      </c>
      <c r="C25" s="31" t="s">
        <v>154</v>
      </c>
      <c r="D25" s="92" t="s">
        <v>1443</v>
      </c>
      <c r="E25" s="31"/>
      <c r="F25" s="31"/>
      <c r="G25" s="31" t="s">
        <v>155</v>
      </c>
      <c r="H25" s="32" t="s">
        <v>380</v>
      </c>
      <c r="I25" s="2" t="s">
        <v>111</v>
      </c>
      <c r="AK25" s="91" t="s">
        <v>482</v>
      </c>
      <c r="AL25" s="72" t="s">
        <v>394</v>
      </c>
      <c r="AM25" s="72" t="s">
        <v>394</v>
      </c>
      <c r="AN25" s="72" t="s">
        <v>394</v>
      </c>
      <c r="AO25" s="72" t="s">
        <v>394</v>
      </c>
      <c r="AP25" s="72" t="s">
        <v>394</v>
      </c>
      <c r="AV25" s="72" t="s">
        <v>394</v>
      </c>
      <c r="AY25" s="72" t="s">
        <v>394</v>
      </c>
      <c r="BC25" s="72" t="s">
        <v>394</v>
      </c>
      <c r="BF25" s="72" t="s">
        <v>394</v>
      </c>
      <c r="BG25" s="72" t="s">
        <v>394</v>
      </c>
      <c r="BR25" s="72" t="s">
        <v>394</v>
      </c>
      <c r="BT25" s="72" t="s">
        <v>394</v>
      </c>
      <c r="BU25" s="72" t="s">
        <v>394</v>
      </c>
      <c r="BW25" s="72" t="s">
        <v>394</v>
      </c>
      <c r="BX25" s="72" t="s">
        <v>394</v>
      </c>
      <c r="BY25" s="72" t="s">
        <v>394</v>
      </c>
      <c r="BZ25" s="72" t="s">
        <v>394</v>
      </c>
      <c r="CA25" s="72" t="s">
        <v>394</v>
      </c>
      <c r="CB25" s="72" t="s">
        <v>394</v>
      </c>
      <c r="CE25" s="72" t="s">
        <v>394</v>
      </c>
      <c r="CF25" s="72" t="s">
        <v>394</v>
      </c>
      <c r="CG25" s="72" t="s">
        <v>394</v>
      </c>
      <c r="CH25" s="72" t="s">
        <v>394</v>
      </c>
      <c r="CI25" s="72" t="s">
        <v>394</v>
      </c>
      <c r="CJ25" s="72" t="s">
        <v>394</v>
      </c>
      <c r="CO25" s="72" t="s">
        <v>394</v>
      </c>
      <c r="CP25" s="72" t="s">
        <v>394</v>
      </c>
      <c r="CQ25" s="72" t="s">
        <v>394</v>
      </c>
      <c r="CR25" s="72" t="s">
        <v>394</v>
      </c>
      <c r="CS25" s="72" t="s">
        <v>394</v>
      </c>
      <c r="CT25" s="72" t="s">
        <v>394</v>
      </c>
      <c r="CU25" s="72" t="s">
        <v>394</v>
      </c>
      <c r="CV25" s="72" t="s">
        <v>394</v>
      </c>
      <c r="CW25" s="72" t="s">
        <v>394</v>
      </c>
      <c r="CX25" s="72" t="s">
        <v>394</v>
      </c>
      <c r="CY25" s="72" t="s">
        <v>394</v>
      </c>
    </row>
    <row r="26" spans="1:103" ht="102" x14ac:dyDescent="0.2">
      <c r="A26" s="68" t="s">
        <v>156</v>
      </c>
      <c r="B26" s="30" t="s">
        <v>79</v>
      </c>
      <c r="C26" s="31" t="s">
        <v>157</v>
      </c>
      <c r="D26" s="92" t="s">
        <v>1443</v>
      </c>
      <c r="E26" s="31"/>
      <c r="F26" s="31"/>
      <c r="G26" s="31"/>
      <c r="H26" s="32" t="s">
        <v>380</v>
      </c>
      <c r="I26" s="2" t="s">
        <v>111</v>
      </c>
      <c r="AK26" s="91" t="s">
        <v>482</v>
      </c>
      <c r="AL26" s="72" t="s">
        <v>394</v>
      </c>
      <c r="AM26" s="72" t="s">
        <v>394</v>
      </c>
      <c r="AN26" s="72" t="s">
        <v>394</v>
      </c>
      <c r="AO26" s="72" t="s">
        <v>394</v>
      </c>
      <c r="AP26" s="72" t="s">
        <v>394</v>
      </c>
      <c r="AV26" s="72" t="s">
        <v>394</v>
      </c>
      <c r="AY26" s="72" t="s">
        <v>394</v>
      </c>
      <c r="BC26" s="72" t="s">
        <v>394</v>
      </c>
      <c r="BF26" s="72" t="s">
        <v>394</v>
      </c>
      <c r="BG26" s="72" t="s">
        <v>394</v>
      </c>
      <c r="BR26" s="72" t="s">
        <v>394</v>
      </c>
      <c r="BT26" s="72" t="s">
        <v>394</v>
      </c>
      <c r="BU26" s="72" t="s">
        <v>394</v>
      </c>
      <c r="BW26" s="72" t="s">
        <v>394</v>
      </c>
      <c r="BX26" s="72" t="s">
        <v>394</v>
      </c>
      <c r="BY26" s="72" t="s">
        <v>394</v>
      </c>
      <c r="BZ26" s="72" t="s">
        <v>394</v>
      </c>
      <c r="CA26" s="72" t="s">
        <v>394</v>
      </c>
      <c r="CB26" s="72" t="s">
        <v>394</v>
      </c>
      <c r="CE26" s="72" t="s">
        <v>394</v>
      </c>
      <c r="CF26" s="72" t="s">
        <v>394</v>
      </c>
      <c r="CG26" s="72" t="s">
        <v>394</v>
      </c>
      <c r="CH26" s="72" t="s">
        <v>394</v>
      </c>
      <c r="CI26" s="72" t="s">
        <v>394</v>
      </c>
      <c r="CJ26" s="72" t="s">
        <v>394</v>
      </c>
      <c r="CO26" s="72" t="s">
        <v>394</v>
      </c>
      <c r="CP26" s="72" t="s">
        <v>394</v>
      </c>
      <c r="CQ26" s="72" t="s">
        <v>394</v>
      </c>
      <c r="CR26" s="72" t="s">
        <v>394</v>
      </c>
      <c r="CS26" s="72" t="s">
        <v>394</v>
      </c>
      <c r="CT26" s="72" t="s">
        <v>394</v>
      </c>
      <c r="CU26" s="72" t="s">
        <v>394</v>
      </c>
      <c r="CV26" s="72" t="s">
        <v>394</v>
      </c>
      <c r="CW26" s="72" t="s">
        <v>394</v>
      </c>
      <c r="CX26" s="72" t="s">
        <v>394</v>
      </c>
      <c r="CY26" s="72" t="s">
        <v>394</v>
      </c>
    </row>
    <row r="27" spans="1:103" s="60" customFormat="1" x14ac:dyDescent="0.2">
      <c r="A27" s="57" t="s">
        <v>458</v>
      </c>
      <c r="B27" s="58"/>
      <c r="C27" s="67" t="s">
        <v>1375</v>
      </c>
      <c r="D27" s="67"/>
      <c r="E27" s="67"/>
      <c r="F27" s="67"/>
      <c r="G27" s="67"/>
      <c r="H27" s="67"/>
      <c r="AJ27" s="91" t="s">
        <v>482</v>
      </c>
      <c r="AK27" s="2"/>
      <c r="AL27" s="61"/>
      <c r="AM27" s="61"/>
      <c r="AN27" s="61"/>
      <c r="AO27" s="61"/>
      <c r="AP27" s="61"/>
      <c r="AQ27" s="61"/>
      <c r="AR27" s="61"/>
      <c r="AS27" s="61"/>
      <c r="AT27" s="61"/>
      <c r="AU27" s="61"/>
      <c r="AV27" s="61"/>
      <c r="AW27" s="61"/>
      <c r="AX27" s="61"/>
      <c r="AY27" s="61"/>
      <c r="AZ27" s="61"/>
      <c r="BA27" s="61"/>
      <c r="BB27" s="61"/>
      <c r="BC27" s="61"/>
      <c r="BD27" s="61"/>
      <c r="BE27" s="61"/>
      <c r="BF27" s="61"/>
      <c r="BG27" s="61"/>
      <c r="BR27" s="61"/>
      <c r="BU27" s="61"/>
      <c r="BW27" s="61"/>
      <c r="BX27" s="61"/>
      <c r="BZ27" s="61"/>
      <c r="CA27" s="61"/>
      <c r="CB27" s="61"/>
      <c r="CF27" s="61"/>
      <c r="CG27" s="61"/>
      <c r="CH27" s="61"/>
      <c r="CI27" s="61"/>
      <c r="CJ27" s="61"/>
      <c r="CO27" s="61"/>
      <c r="CP27" s="61"/>
      <c r="CQ27" s="61"/>
      <c r="CR27" s="61"/>
      <c r="CS27" s="61"/>
      <c r="CU27" s="61"/>
      <c r="CV27" s="61"/>
      <c r="CW27" s="61"/>
      <c r="CX27" s="61"/>
      <c r="CY27" s="61"/>
    </row>
    <row r="28" spans="1:103" ht="102" x14ac:dyDescent="0.2">
      <c r="A28" s="68" t="s">
        <v>158</v>
      </c>
      <c r="B28" s="30" t="s">
        <v>80</v>
      </c>
      <c r="C28" s="31" t="s">
        <v>159</v>
      </c>
      <c r="D28" s="92" t="s">
        <v>1436</v>
      </c>
      <c r="E28" s="31"/>
      <c r="F28" s="31"/>
      <c r="G28" s="31" t="s">
        <v>49</v>
      </c>
      <c r="H28" s="32" t="s">
        <v>382</v>
      </c>
      <c r="I28" s="2" t="s">
        <v>336</v>
      </c>
      <c r="AL28" s="72" t="s">
        <v>394</v>
      </c>
      <c r="AM28" s="72" t="s">
        <v>394</v>
      </c>
      <c r="AN28" s="72" t="s">
        <v>394</v>
      </c>
      <c r="AO28" s="72" t="s">
        <v>394</v>
      </c>
      <c r="AP28" s="72" t="s">
        <v>394</v>
      </c>
      <c r="AV28" s="72" t="s">
        <v>394</v>
      </c>
      <c r="AX28" s="72" t="s">
        <v>394</v>
      </c>
      <c r="AY28" s="72" t="s">
        <v>394</v>
      </c>
      <c r="BC28" s="72" t="s">
        <v>394</v>
      </c>
      <c r="BG28" s="72" t="s">
        <v>394</v>
      </c>
      <c r="BR28" s="72" t="s">
        <v>394</v>
      </c>
      <c r="BU28" s="72" t="s">
        <v>394</v>
      </c>
      <c r="BW28" s="72" t="s">
        <v>394</v>
      </c>
      <c r="BX28" s="72" t="s">
        <v>394</v>
      </c>
      <c r="BZ28" s="72" t="s">
        <v>394</v>
      </c>
      <c r="CA28" s="72" t="s">
        <v>394</v>
      </c>
      <c r="CF28" s="72" t="s">
        <v>394</v>
      </c>
      <c r="CG28" s="72" t="s">
        <v>394</v>
      </c>
      <c r="CH28" s="72" t="s">
        <v>394</v>
      </c>
      <c r="CJ28" s="72" t="s">
        <v>394</v>
      </c>
      <c r="CO28" s="72" t="s">
        <v>394</v>
      </c>
      <c r="CP28" s="50"/>
      <c r="CQ28" s="50"/>
      <c r="CR28" s="50"/>
      <c r="CS28" s="50"/>
      <c r="CU28" s="72" t="s">
        <v>394</v>
      </c>
      <c r="CV28" s="72" t="s">
        <v>394</v>
      </c>
      <c r="CW28" s="72" t="s">
        <v>394</v>
      </c>
      <c r="CX28" s="72" t="s">
        <v>394</v>
      </c>
      <c r="CY28" s="72" t="s">
        <v>394</v>
      </c>
    </row>
    <row r="29" spans="1:103" ht="38.25" x14ac:dyDescent="0.2">
      <c r="A29" s="68" t="s">
        <v>57</v>
      </c>
      <c r="B29" s="30" t="s">
        <v>81</v>
      </c>
      <c r="C29" s="31" t="s">
        <v>1431</v>
      </c>
      <c r="D29" s="92" t="s">
        <v>1430</v>
      </c>
      <c r="E29" s="31"/>
      <c r="F29" s="31"/>
      <c r="G29" s="33" t="s">
        <v>1380</v>
      </c>
      <c r="H29" s="32" t="s">
        <v>383</v>
      </c>
      <c r="I29" s="2" t="s">
        <v>337</v>
      </c>
      <c r="AK29" s="91" t="s">
        <v>482</v>
      </c>
      <c r="AL29" s="2"/>
      <c r="AM29" s="2"/>
      <c r="AN29" s="2"/>
      <c r="AO29" s="2"/>
      <c r="AP29" s="2"/>
      <c r="AQ29" s="2"/>
      <c r="AR29" s="2"/>
      <c r="AS29" s="2"/>
      <c r="AT29" s="2"/>
      <c r="AU29" s="2"/>
      <c r="AV29" s="2"/>
      <c r="AW29" s="2"/>
      <c r="AX29" s="2"/>
      <c r="AY29" s="2"/>
      <c r="AZ29" s="2"/>
      <c r="BA29" s="2"/>
      <c r="BR29" s="72" t="s">
        <v>394</v>
      </c>
      <c r="BT29" s="72" t="s">
        <v>394</v>
      </c>
      <c r="BU29" s="72" t="s">
        <v>394</v>
      </c>
      <c r="BV29" s="72" t="s">
        <v>394</v>
      </c>
      <c r="BW29" s="72" t="s">
        <v>394</v>
      </c>
      <c r="BX29" s="72" t="s">
        <v>394</v>
      </c>
      <c r="BY29" s="72" t="s">
        <v>394</v>
      </c>
      <c r="BZ29" s="72" t="s">
        <v>394</v>
      </c>
      <c r="CA29" s="72" t="s">
        <v>394</v>
      </c>
      <c r="CB29" s="72" t="s">
        <v>394</v>
      </c>
      <c r="CE29" s="72" t="s">
        <v>394</v>
      </c>
      <c r="CF29" s="72" t="s">
        <v>394</v>
      </c>
      <c r="CG29" s="72" t="s">
        <v>394</v>
      </c>
      <c r="CH29" s="72" t="s">
        <v>394</v>
      </c>
      <c r="CI29" s="72" t="s">
        <v>394</v>
      </c>
      <c r="CJ29" s="72" t="s">
        <v>394</v>
      </c>
      <c r="CO29" s="72" t="s">
        <v>394</v>
      </c>
      <c r="CP29" s="72" t="s">
        <v>394</v>
      </c>
      <c r="CQ29" s="72" t="s">
        <v>394</v>
      </c>
      <c r="CR29" s="72" t="s">
        <v>394</v>
      </c>
      <c r="CS29" s="72" t="s">
        <v>394</v>
      </c>
      <c r="CT29" s="72" t="s">
        <v>394</v>
      </c>
      <c r="CU29" s="72" t="s">
        <v>394</v>
      </c>
      <c r="CV29" s="72" t="s">
        <v>394</v>
      </c>
      <c r="CW29" s="72" t="s">
        <v>394</v>
      </c>
      <c r="CX29" s="72" t="s">
        <v>394</v>
      </c>
      <c r="CY29" s="72" t="s">
        <v>394</v>
      </c>
    </row>
    <row r="30" spans="1:103" ht="76.5" x14ac:dyDescent="0.2">
      <c r="A30" s="68" t="s">
        <v>352</v>
      </c>
      <c r="B30" s="30" t="s">
        <v>353</v>
      </c>
      <c r="C30" s="31" t="s">
        <v>110</v>
      </c>
      <c r="D30" s="92" t="s">
        <v>1423</v>
      </c>
      <c r="E30" s="31"/>
      <c r="F30" s="31"/>
      <c r="G30" s="31" t="s">
        <v>354</v>
      </c>
      <c r="H30" s="32" t="s">
        <v>15</v>
      </c>
      <c r="I30" s="2" t="s">
        <v>355</v>
      </c>
      <c r="AL30" s="72" t="s">
        <v>394</v>
      </c>
      <c r="AM30" s="72" t="s">
        <v>394</v>
      </c>
      <c r="AN30" s="72" t="s">
        <v>394</v>
      </c>
      <c r="AO30" s="72" t="s">
        <v>394</v>
      </c>
      <c r="AP30" s="72" t="s">
        <v>394</v>
      </c>
      <c r="AQ30" s="72" t="s">
        <v>394</v>
      </c>
      <c r="AR30" s="72" t="s">
        <v>394</v>
      </c>
      <c r="AS30" s="72" t="s">
        <v>394</v>
      </c>
      <c r="AT30" s="72" t="s">
        <v>394</v>
      </c>
      <c r="AU30" s="72"/>
      <c r="AV30" s="72" t="s">
        <v>394</v>
      </c>
      <c r="AW30" s="72" t="s">
        <v>394</v>
      </c>
      <c r="AX30" s="72" t="s">
        <v>394</v>
      </c>
      <c r="AY30" s="72" t="s">
        <v>394</v>
      </c>
      <c r="AZ30" s="72" t="s">
        <v>394</v>
      </c>
      <c r="BA30" s="72" t="s">
        <v>394</v>
      </c>
      <c r="BB30" s="72" t="s">
        <v>394</v>
      </c>
      <c r="BC30" s="72" t="s">
        <v>394</v>
      </c>
      <c r="BD30" s="72" t="s">
        <v>394</v>
      </c>
      <c r="BF30" s="72" t="s">
        <v>394</v>
      </c>
      <c r="BG30" s="72" t="s">
        <v>394</v>
      </c>
      <c r="BR30" s="72" t="s">
        <v>394</v>
      </c>
      <c r="BS30" s="72" t="s">
        <v>394</v>
      </c>
      <c r="BT30" s="72" t="s">
        <v>394</v>
      </c>
      <c r="BU30" s="72" t="s">
        <v>394</v>
      </c>
      <c r="BW30" s="72" t="s">
        <v>394</v>
      </c>
      <c r="BX30" s="72" t="s">
        <v>394</v>
      </c>
      <c r="BY30" s="72" t="s">
        <v>394</v>
      </c>
      <c r="BZ30" s="72" t="s">
        <v>394</v>
      </c>
      <c r="CA30" s="72" t="s">
        <v>394</v>
      </c>
      <c r="CB30" s="72" t="s">
        <v>394</v>
      </c>
      <c r="CE30" s="72" t="s">
        <v>394</v>
      </c>
      <c r="CF30" s="72" t="s">
        <v>394</v>
      </c>
      <c r="CG30" s="72" t="s">
        <v>394</v>
      </c>
      <c r="CH30" s="72" t="s">
        <v>394</v>
      </c>
      <c r="CI30" s="72" t="s">
        <v>394</v>
      </c>
      <c r="CJ30" s="72" t="s">
        <v>394</v>
      </c>
      <c r="CO30" s="72" t="s">
        <v>394</v>
      </c>
      <c r="CP30" s="72" t="s">
        <v>394</v>
      </c>
      <c r="CQ30" s="72" t="s">
        <v>394</v>
      </c>
      <c r="CR30" s="72" t="s">
        <v>394</v>
      </c>
      <c r="CS30" s="72" t="s">
        <v>394</v>
      </c>
      <c r="CT30" s="72" t="s">
        <v>394</v>
      </c>
      <c r="CU30" s="72" t="s">
        <v>394</v>
      </c>
      <c r="CV30" s="72" t="s">
        <v>394</v>
      </c>
      <c r="CW30" s="72" t="s">
        <v>394</v>
      </c>
      <c r="CX30" s="72" t="s">
        <v>394</v>
      </c>
      <c r="CY30" s="72" t="s">
        <v>394</v>
      </c>
    </row>
    <row r="31" spans="1:103" ht="25.5" x14ac:dyDescent="0.2">
      <c r="A31" s="26" t="s">
        <v>384</v>
      </c>
      <c r="B31" s="30" t="s">
        <v>385</v>
      </c>
      <c r="C31" s="31" t="s">
        <v>1360</v>
      </c>
      <c r="D31" s="92" t="s">
        <v>1444</v>
      </c>
      <c r="E31" s="31"/>
      <c r="F31" s="31"/>
      <c r="G31" s="33" t="s">
        <v>1381</v>
      </c>
      <c r="H31" s="32"/>
      <c r="BR31" s="50"/>
      <c r="BU31" s="50"/>
      <c r="BW31" s="50"/>
      <c r="BX31" s="50"/>
      <c r="BZ31" s="50"/>
      <c r="CA31" s="50"/>
      <c r="CB31" s="50"/>
      <c r="CF31" s="50"/>
      <c r="CG31" s="50"/>
      <c r="CH31" s="50"/>
      <c r="CI31" s="50"/>
      <c r="CJ31" s="50"/>
      <c r="CO31" s="50"/>
      <c r="CP31" s="50"/>
      <c r="CQ31" s="50"/>
      <c r="CR31" s="50"/>
      <c r="CS31" s="50"/>
      <c r="CU31" s="50"/>
      <c r="CV31" s="50"/>
      <c r="CW31" s="50"/>
      <c r="CX31" s="50"/>
      <c r="CY31" s="50"/>
    </row>
    <row r="32" spans="1:103" ht="102" x14ac:dyDescent="0.2">
      <c r="A32" s="68" t="s">
        <v>160</v>
      </c>
      <c r="B32" s="30" t="s">
        <v>82</v>
      </c>
      <c r="C32" s="31" t="s">
        <v>161</v>
      </c>
      <c r="D32" s="92" t="s">
        <v>1428</v>
      </c>
      <c r="E32" s="31"/>
      <c r="F32" s="31"/>
      <c r="G32" s="31"/>
      <c r="H32" s="37" t="s">
        <v>135</v>
      </c>
      <c r="I32" s="2" t="s">
        <v>113</v>
      </c>
      <c r="AK32" s="91" t="s">
        <v>482</v>
      </c>
      <c r="AL32" s="72" t="s">
        <v>394</v>
      </c>
      <c r="AM32" s="72" t="s">
        <v>394</v>
      </c>
      <c r="AN32" s="72" t="s">
        <v>394</v>
      </c>
      <c r="AO32" s="72" t="s">
        <v>394</v>
      </c>
      <c r="AP32" s="72" t="s">
        <v>394</v>
      </c>
      <c r="AQ32" s="72" t="s">
        <v>394</v>
      </c>
      <c r="AR32" s="72" t="s">
        <v>394</v>
      </c>
      <c r="AS32" s="72" t="s">
        <v>394</v>
      </c>
      <c r="AW32" s="72" t="s">
        <v>394</v>
      </c>
      <c r="AX32" s="72" t="s">
        <v>394</v>
      </c>
      <c r="AY32" s="72" t="s">
        <v>394</v>
      </c>
      <c r="BC32" s="72" t="s">
        <v>394</v>
      </c>
      <c r="BF32" s="72" t="s">
        <v>394</v>
      </c>
      <c r="BG32" s="72" t="s">
        <v>394</v>
      </c>
      <c r="BR32" s="72" t="s">
        <v>394</v>
      </c>
      <c r="BT32" s="72" t="s">
        <v>394</v>
      </c>
      <c r="BU32" s="72" t="s">
        <v>394</v>
      </c>
      <c r="BV32" s="72" t="s">
        <v>394</v>
      </c>
      <c r="BW32" s="72" t="s">
        <v>394</v>
      </c>
      <c r="BX32" s="72" t="s">
        <v>394</v>
      </c>
      <c r="BY32" s="72" t="s">
        <v>394</v>
      </c>
      <c r="BZ32" s="72" t="s">
        <v>394</v>
      </c>
      <c r="CA32" s="72" t="s">
        <v>394</v>
      </c>
      <c r="CB32" s="72" t="s">
        <v>394</v>
      </c>
      <c r="CE32" s="72" t="s">
        <v>394</v>
      </c>
      <c r="CF32" s="72" t="s">
        <v>394</v>
      </c>
      <c r="CG32" s="72" t="s">
        <v>394</v>
      </c>
      <c r="CH32" s="72" t="s">
        <v>394</v>
      </c>
      <c r="CI32" s="72" t="s">
        <v>394</v>
      </c>
      <c r="CJ32" s="72" t="s">
        <v>394</v>
      </c>
      <c r="CO32" s="72" t="s">
        <v>394</v>
      </c>
      <c r="CP32" s="72" t="s">
        <v>394</v>
      </c>
      <c r="CQ32" s="72" t="s">
        <v>394</v>
      </c>
      <c r="CR32" s="72" t="s">
        <v>394</v>
      </c>
      <c r="CS32" s="72" t="s">
        <v>394</v>
      </c>
      <c r="CT32" s="72" t="s">
        <v>394</v>
      </c>
      <c r="CU32" s="72" t="s">
        <v>394</v>
      </c>
      <c r="CV32" s="72" t="s">
        <v>394</v>
      </c>
      <c r="CW32" s="72" t="s">
        <v>394</v>
      </c>
      <c r="CX32" s="72" t="s">
        <v>394</v>
      </c>
      <c r="CY32" s="72" t="s">
        <v>394</v>
      </c>
    </row>
    <row r="33" spans="1:103" ht="89.25" x14ac:dyDescent="0.2">
      <c r="A33" s="68" t="s">
        <v>162</v>
      </c>
      <c r="B33" s="30" t="s">
        <v>83</v>
      </c>
      <c r="C33" s="31" t="s">
        <v>163</v>
      </c>
      <c r="D33" s="92" t="s">
        <v>1422</v>
      </c>
      <c r="E33" s="31"/>
      <c r="F33" s="31"/>
      <c r="G33" s="31"/>
      <c r="H33" s="37" t="s">
        <v>136</v>
      </c>
      <c r="I33" s="2" t="s">
        <v>112</v>
      </c>
      <c r="AK33" s="91" t="s">
        <v>482</v>
      </c>
      <c r="AL33" s="72" t="s">
        <v>394</v>
      </c>
      <c r="AM33" s="72" t="s">
        <v>394</v>
      </c>
      <c r="AN33" s="72" t="s">
        <v>394</v>
      </c>
      <c r="AO33" s="72" t="s">
        <v>394</v>
      </c>
      <c r="AP33" s="72" t="s">
        <v>394</v>
      </c>
      <c r="AQ33" s="72" t="s">
        <v>394</v>
      </c>
      <c r="AR33" s="72" t="s">
        <v>394</v>
      </c>
      <c r="AS33" s="72" t="s">
        <v>394</v>
      </c>
      <c r="AW33" s="72" t="s">
        <v>394</v>
      </c>
      <c r="AX33" s="72" t="s">
        <v>394</v>
      </c>
      <c r="AY33" s="72" t="s">
        <v>394</v>
      </c>
      <c r="BC33" s="72" t="s">
        <v>394</v>
      </c>
      <c r="BF33" s="72" t="s">
        <v>394</v>
      </c>
      <c r="BG33" s="72" t="s">
        <v>394</v>
      </c>
      <c r="BR33" s="72" t="s">
        <v>394</v>
      </c>
      <c r="BT33" s="72" t="s">
        <v>394</v>
      </c>
      <c r="BU33" s="72" t="s">
        <v>394</v>
      </c>
      <c r="BV33" s="72" t="s">
        <v>394</v>
      </c>
      <c r="BW33" s="72" t="s">
        <v>394</v>
      </c>
      <c r="BX33" s="72" t="s">
        <v>394</v>
      </c>
      <c r="BY33" s="72" t="s">
        <v>394</v>
      </c>
      <c r="BZ33" s="72" t="s">
        <v>394</v>
      </c>
      <c r="CA33" s="72" t="s">
        <v>394</v>
      </c>
      <c r="CB33" s="72" t="s">
        <v>394</v>
      </c>
      <c r="CE33" s="72" t="s">
        <v>394</v>
      </c>
      <c r="CF33" s="72" t="s">
        <v>394</v>
      </c>
      <c r="CG33" s="72" t="s">
        <v>394</v>
      </c>
      <c r="CH33" s="72" t="s">
        <v>394</v>
      </c>
      <c r="CI33" s="72" t="s">
        <v>394</v>
      </c>
      <c r="CJ33" s="72" t="s">
        <v>394</v>
      </c>
      <c r="CO33" s="72" t="s">
        <v>394</v>
      </c>
      <c r="CP33" s="72" t="s">
        <v>394</v>
      </c>
      <c r="CQ33" s="72" t="s">
        <v>394</v>
      </c>
      <c r="CR33" s="72" t="s">
        <v>394</v>
      </c>
      <c r="CS33" s="72" t="s">
        <v>394</v>
      </c>
      <c r="CT33" s="72" t="s">
        <v>394</v>
      </c>
      <c r="CU33" s="72" t="s">
        <v>394</v>
      </c>
      <c r="CV33" s="72" t="s">
        <v>394</v>
      </c>
      <c r="CW33" s="72" t="s">
        <v>394</v>
      </c>
      <c r="CX33" s="72" t="s">
        <v>394</v>
      </c>
      <c r="CY33" s="72" t="s">
        <v>394</v>
      </c>
    </row>
    <row r="34" spans="1:103" ht="229.5" x14ac:dyDescent="0.2">
      <c r="A34" s="68" t="s">
        <v>46</v>
      </c>
      <c r="B34" s="30" t="s">
        <v>84</v>
      </c>
      <c r="C34" s="31" t="s">
        <v>175</v>
      </c>
      <c r="D34" s="92" t="s">
        <v>1437</v>
      </c>
      <c r="E34" s="31"/>
      <c r="F34" s="31"/>
      <c r="G34" s="31" t="s">
        <v>11</v>
      </c>
      <c r="H34" s="32" t="s">
        <v>137</v>
      </c>
      <c r="I34" s="2" t="s">
        <v>114</v>
      </c>
      <c r="J34" s="46" t="s">
        <v>8</v>
      </c>
      <c r="K34" s="46"/>
      <c r="L34" s="46"/>
      <c r="M34" s="46"/>
      <c r="N34" s="46"/>
      <c r="O34" s="46"/>
      <c r="P34" s="46"/>
      <c r="Q34" s="46"/>
      <c r="R34" s="46"/>
      <c r="S34" s="46"/>
      <c r="T34" s="46"/>
      <c r="U34" s="46"/>
      <c r="V34" s="46"/>
      <c r="W34" s="46"/>
      <c r="X34" s="46"/>
      <c r="Y34" s="46"/>
      <c r="Z34" s="46"/>
      <c r="AA34" s="46"/>
      <c r="AB34" s="46"/>
      <c r="AC34" s="46"/>
      <c r="AD34" s="46"/>
      <c r="AE34" s="46"/>
      <c r="AF34" s="46"/>
      <c r="AG34" s="46"/>
      <c r="AK34" s="91" t="s">
        <v>482</v>
      </c>
      <c r="AL34" s="72" t="s">
        <v>394</v>
      </c>
      <c r="AM34" s="72" t="s">
        <v>394</v>
      </c>
      <c r="AN34" s="72" t="s">
        <v>394</v>
      </c>
      <c r="AO34" s="72" t="s">
        <v>394</v>
      </c>
      <c r="AP34" s="72" t="s">
        <v>394</v>
      </c>
      <c r="AQ34" s="72" t="s">
        <v>394</v>
      </c>
      <c r="AR34" s="72" t="s">
        <v>394</v>
      </c>
      <c r="AS34" s="72" t="s">
        <v>394</v>
      </c>
      <c r="AT34" s="72" t="s">
        <v>394</v>
      </c>
      <c r="AU34" s="72"/>
      <c r="AV34" s="72" t="s">
        <v>394</v>
      </c>
      <c r="AW34" s="72" t="s">
        <v>394</v>
      </c>
      <c r="BA34" s="72" t="s">
        <v>394</v>
      </c>
      <c r="BB34" s="72" t="s">
        <v>394</v>
      </c>
      <c r="BC34" s="72" t="s">
        <v>394</v>
      </c>
      <c r="BF34" s="72" t="s">
        <v>394</v>
      </c>
      <c r="BG34" s="72" t="s">
        <v>394</v>
      </c>
      <c r="BR34" s="72" t="s">
        <v>394</v>
      </c>
      <c r="BT34" s="72" t="s">
        <v>394</v>
      </c>
      <c r="BU34" s="72" t="s">
        <v>394</v>
      </c>
      <c r="BV34" s="72" t="s">
        <v>394</v>
      </c>
      <c r="BW34" s="72" t="s">
        <v>394</v>
      </c>
      <c r="BX34" s="72" t="s">
        <v>394</v>
      </c>
      <c r="BY34" s="72" t="s">
        <v>394</v>
      </c>
      <c r="BZ34" s="72" t="s">
        <v>394</v>
      </c>
      <c r="CA34" s="72" t="s">
        <v>394</v>
      </c>
      <c r="CB34" s="72" t="s">
        <v>394</v>
      </c>
      <c r="CE34" s="72" t="s">
        <v>394</v>
      </c>
      <c r="CF34" s="72" t="s">
        <v>394</v>
      </c>
      <c r="CG34" s="72" t="s">
        <v>394</v>
      </c>
      <c r="CH34" s="72" t="s">
        <v>394</v>
      </c>
      <c r="CI34" s="72" t="s">
        <v>394</v>
      </c>
      <c r="CJ34" s="72" t="s">
        <v>394</v>
      </c>
      <c r="CO34" s="72" t="s">
        <v>394</v>
      </c>
      <c r="CP34" s="72" t="s">
        <v>394</v>
      </c>
      <c r="CQ34" s="72" t="s">
        <v>394</v>
      </c>
      <c r="CR34" s="72" t="s">
        <v>394</v>
      </c>
      <c r="CS34" s="72" t="s">
        <v>394</v>
      </c>
      <c r="CT34" s="72" t="s">
        <v>394</v>
      </c>
      <c r="CU34" s="72" t="s">
        <v>394</v>
      </c>
      <c r="CV34" s="72" t="s">
        <v>394</v>
      </c>
      <c r="CW34" s="72" t="s">
        <v>394</v>
      </c>
      <c r="CX34" s="72" t="s">
        <v>394</v>
      </c>
      <c r="CY34" s="72" t="s">
        <v>394</v>
      </c>
    </row>
    <row r="35" spans="1:103" ht="51" x14ac:dyDescent="0.2">
      <c r="A35" s="93" t="s">
        <v>164</v>
      </c>
      <c r="B35" s="30" t="s">
        <v>85</v>
      </c>
      <c r="C35" s="33" t="s">
        <v>1409</v>
      </c>
      <c r="D35" s="33"/>
      <c r="E35" s="33"/>
      <c r="F35" s="33"/>
      <c r="G35" s="31" t="s">
        <v>166</v>
      </c>
      <c r="H35" s="32" t="s">
        <v>138</v>
      </c>
      <c r="I35" s="2" t="s">
        <v>134</v>
      </c>
      <c r="J35" s="79" t="s">
        <v>1376</v>
      </c>
      <c r="K35" s="79"/>
      <c r="L35" s="79"/>
      <c r="M35" s="79"/>
      <c r="N35" s="79"/>
      <c r="O35" s="79"/>
      <c r="P35" s="79"/>
      <c r="Q35" s="79"/>
      <c r="R35" s="79"/>
      <c r="S35" s="79"/>
      <c r="T35" s="79"/>
      <c r="U35" s="79"/>
      <c r="V35" s="79"/>
      <c r="W35" s="79"/>
      <c r="X35" s="79"/>
      <c r="Y35" s="79"/>
      <c r="Z35" s="79"/>
      <c r="AA35" s="79"/>
      <c r="AB35" s="79"/>
      <c r="AC35" s="79"/>
      <c r="AD35" s="79"/>
      <c r="AE35" s="79"/>
      <c r="AF35" s="79"/>
      <c r="AG35" s="79"/>
      <c r="AJ35" s="91" t="s">
        <v>482</v>
      </c>
      <c r="AL35" s="61"/>
      <c r="AM35" s="61"/>
      <c r="AN35" s="61"/>
      <c r="AO35" s="61"/>
      <c r="AP35" s="61"/>
      <c r="AQ35" s="61"/>
      <c r="AR35" s="61"/>
      <c r="AS35" s="61"/>
      <c r="AT35" s="61"/>
      <c r="AU35" s="61"/>
      <c r="AV35" s="61"/>
      <c r="AW35" s="61"/>
      <c r="AX35" s="61"/>
      <c r="AY35" s="61"/>
      <c r="AZ35" s="61"/>
      <c r="BA35" s="61"/>
      <c r="BB35" s="61"/>
      <c r="BC35" s="61"/>
      <c r="BD35" s="61"/>
      <c r="BE35" s="61"/>
      <c r="BF35" s="61"/>
      <c r="BG35" s="61"/>
      <c r="BH35" s="60"/>
      <c r="BI35" s="60"/>
      <c r="BJ35" s="60"/>
      <c r="BK35" s="60"/>
      <c r="BL35" s="60"/>
      <c r="BM35" s="60"/>
      <c r="BN35" s="60"/>
      <c r="BO35" s="60"/>
      <c r="BP35" s="60"/>
      <c r="BQ35" s="60"/>
      <c r="BR35" s="61"/>
      <c r="BS35" s="60"/>
      <c r="BT35" s="60"/>
      <c r="BU35" s="61"/>
      <c r="BV35" s="60"/>
      <c r="BW35" s="61"/>
      <c r="BX35" s="61"/>
      <c r="BY35" s="60"/>
      <c r="BZ35" s="61"/>
      <c r="CA35" s="61"/>
      <c r="CB35" s="61"/>
      <c r="CC35" s="60"/>
      <c r="CD35" s="60"/>
      <c r="CE35" s="60"/>
      <c r="CF35" s="61"/>
      <c r="CG35" s="61"/>
      <c r="CH35" s="61"/>
      <c r="CI35" s="61"/>
      <c r="CJ35" s="61"/>
      <c r="CK35" s="60"/>
      <c r="CL35" s="60"/>
      <c r="CM35" s="60"/>
      <c r="CN35" s="60"/>
      <c r="CO35" s="61"/>
      <c r="CP35" s="61"/>
      <c r="CQ35" s="61"/>
      <c r="CR35" s="61"/>
      <c r="CS35" s="61"/>
      <c r="CT35" s="60"/>
      <c r="CU35" s="61"/>
      <c r="CV35" s="61"/>
      <c r="CW35" s="61"/>
      <c r="CX35" s="61"/>
      <c r="CY35" s="61"/>
    </row>
    <row r="36" spans="1:103" ht="89.25" x14ac:dyDescent="0.2">
      <c r="A36" s="68" t="s">
        <v>167</v>
      </c>
      <c r="B36" s="30" t="s">
        <v>86</v>
      </c>
      <c r="C36" s="31" t="s">
        <v>168</v>
      </c>
      <c r="D36" s="92" t="s">
        <v>1429</v>
      </c>
      <c r="E36" s="31"/>
      <c r="F36" s="31"/>
      <c r="G36" s="31" t="s">
        <v>169</v>
      </c>
      <c r="H36" s="32" t="s">
        <v>23</v>
      </c>
      <c r="I36" s="2" t="s">
        <v>115</v>
      </c>
      <c r="AK36" s="91" t="s">
        <v>482</v>
      </c>
      <c r="AL36" s="72" t="s">
        <v>394</v>
      </c>
      <c r="AM36" s="72" t="s">
        <v>394</v>
      </c>
      <c r="AN36" s="72" t="s">
        <v>394</v>
      </c>
      <c r="AO36" s="72" t="s">
        <v>394</v>
      </c>
      <c r="AP36" s="72" t="s">
        <v>394</v>
      </c>
      <c r="AV36" s="72" t="s">
        <v>394</v>
      </c>
      <c r="AX36" s="72" t="s">
        <v>394</v>
      </c>
      <c r="AY36" s="72" t="s">
        <v>394</v>
      </c>
      <c r="BC36" s="72" t="s">
        <v>394</v>
      </c>
      <c r="BF36" s="72" t="s">
        <v>394</v>
      </c>
      <c r="BG36" s="72" t="s">
        <v>394</v>
      </c>
      <c r="BR36" s="72" t="s">
        <v>394</v>
      </c>
      <c r="BT36" s="72" t="s">
        <v>394</v>
      </c>
      <c r="BU36" s="72" t="s">
        <v>394</v>
      </c>
      <c r="BV36" s="72" t="s">
        <v>394</v>
      </c>
      <c r="BW36" s="72" t="s">
        <v>394</v>
      </c>
      <c r="BX36" s="72" t="s">
        <v>394</v>
      </c>
      <c r="BY36" s="72" t="s">
        <v>394</v>
      </c>
      <c r="BZ36" s="72" t="s">
        <v>394</v>
      </c>
      <c r="CA36" s="72" t="s">
        <v>394</v>
      </c>
      <c r="CB36" s="72" t="s">
        <v>394</v>
      </c>
      <c r="CE36" s="72" t="s">
        <v>394</v>
      </c>
      <c r="CF36" s="72" t="s">
        <v>394</v>
      </c>
      <c r="CG36" s="72" t="s">
        <v>394</v>
      </c>
      <c r="CH36" s="72" t="s">
        <v>394</v>
      </c>
      <c r="CI36" s="72" t="s">
        <v>394</v>
      </c>
      <c r="CJ36" s="72" t="s">
        <v>394</v>
      </c>
      <c r="CO36" s="72" t="s">
        <v>394</v>
      </c>
      <c r="CP36" s="72" t="s">
        <v>394</v>
      </c>
      <c r="CQ36" s="72" t="s">
        <v>394</v>
      </c>
      <c r="CR36" s="72" t="s">
        <v>394</v>
      </c>
      <c r="CS36" s="72" t="s">
        <v>394</v>
      </c>
      <c r="CT36" s="72" t="s">
        <v>394</v>
      </c>
      <c r="CU36" s="72" t="s">
        <v>394</v>
      </c>
      <c r="CV36" s="72" t="s">
        <v>394</v>
      </c>
      <c r="CW36" s="72" t="s">
        <v>394</v>
      </c>
      <c r="CX36" s="72" t="s">
        <v>394</v>
      </c>
      <c r="CY36" s="72" t="s">
        <v>394</v>
      </c>
    </row>
    <row r="37" spans="1:103" ht="25.5" x14ac:dyDescent="0.2">
      <c r="A37" s="35" t="s">
        <v>170</v>
      </c>
      <c r="B37" s="30" t="s">
        <v>87</v>
      </c>
      <c r="C37" s="36" t="s">
        <v>1390</v>
      </c>
      <c r="D37" s="94" t="s">
        <v>1445</v>
      </c>
      <c r="E37" s="36"/>
      <c r="F37" s="36"/>
      <c r="G37" s="36"/>
      <c r="H37" s="32"/>
      <c r="BR37" s="50"/>
      <c r="BU37" s="50"/>
      <c r="BW37" s="50"/>
      <c r="BX37" s="50"/>
      <c r="BZ37" s="50"/>
      <c r="CA37" s="50"/>
      <c r="CB37" s="50"/>
      <c r="CF37" s="50"/>
      <c r="CG37" s="50"/>
      <c r="CH37" s="50"/>
      <c r="CI37" s="50"/>
      <c r="CJ37" s="50"/>
      <c r="CO37" s="50"/>
      <c r="CP37" s="50"/>
      <c r="CQ37" s="50"/>
      <c r="CR37" s="50"/>
      <c r="CS37" s="50"/>
      <c r="CU37" s="50"/>
      <c r="CV37" s="50"/>
      <c r="CW37" s="50"/>
      <c r="CX37" s="50"/>
      <c r="CY37" s="50"/>
    </row>
    <row r="38" spans="1:103" x14ac:dyDescent="0.2">
      <c r="A38" s="35" t="s">
        <v>172</v>
      </c>
      <c r="B38" s="30" t="s">
        <v>88</v>
      </c>
      <c r="C38" s="36" t="s">
        <v>173</v>
      </c>
      <c r="D38" s="94" t="s">
        <v>1438</v>
      </c>
      <c r="E38" s="36"/>
      <c r="F38" s="36"/>
      <c r="G38" s="36"/>
      <c r="H38" s="32"/>
      <c r="BR38" s="50"/>
      <c r="BU38" s="50"/>
      <c r="BW38" s="50"/>
      <c r="BX38" s="50"/>
      <c r="BZ38" s="50"/>
      <c r="CA38" s="50"/>
      <c r="CB38" s="50"/>
      <c r="CD38" s="50"/>
      <c r="CE38" s="50"/>
      <c r="CG38" s="50"/>
      <c r="CH38" s="50"/>
      <c r="CI38" s="50"/>
      <c r="CJ38" s="50"/>
      <c r="CN38" s="50"/>
      <c r="CP38" s="50"/>
      <c r="CQ38" s="50"/>
      <c r="CR38" s="50"/>
      <c r="CS38" s="50"/>
      <c r="CU38" s="50"/>
      <c r="CV38" s="50"/>
      <c r="CW38" s="50"/>
      <c r="CX38" s="50"/>
      <c r="CY38" s="50"/>
    </row>
    <row r="39" spans="1:103" ht="25.5" x14ac:dyDescent="0.2">
      <c r="A39" s="68" t="s">
        <v>251</v>
      </c>
      <c r="B39" s="30" t="s">
        <v>89</v>
      </c>
      <c r="C39" s="31" t="s">
        <v>174</v>
      </c>
      <c r="D39" s="92" t="s">
        <v>1461</v>
      </c>
      <c r="E39" s="31"/>
      <c r="F39" s="31"/>
      <c r="G39" s="31"/>
      <c r="H39" s="32" t="s">
        <v>10</v>
      </c>
      <c r="I39" s="2" t="s">
        <v>116</v>
      </c>
      <c r="AL39" s="72" t="s">
        <v>394</v>
      </c>
      <c r="AM39" s="72" t="s">
        <v>394</v>
      </c>
      <c r="AN39" s="72" t="s">
        <v>394</v>
      </c>
      <c r="AO39" s="72" t="s">
        <v>394</v>
      </c>
      <c r="AP39" s="72" t="s">
        <v>394</v>
      </c>
      <c r="AQ39" s="72" t="s">
        <v>394</v>
      </c>
      <c r="AR39" s="72" t="s">
        <v>394</v>
      </c>
      <c r="AS39" s="72" t="s">
        <v>394</v>
      </c>
      <c r="AT39" s="72" t="s">
        <v>394</v>
      </c>
      <c r="AU39" s="72"/>
      <c r="AW39" s="72" t="s">
        <v>394</v>
      </c>
      <c r="AX39" s="72" t="s">
        <v>394</v>
      </c>
      <c r="AY39" s="72" t="s">
        <v>394</v>
      </c>
      <c r="AZ39" s="72" t="s">
        <v>394</v>
      </c>
      <c r="BA39" s="72" t="s">
        <v>394</v>
      </c>
      <c r="BB39" s="72" t="s">
        <v>394</v>
      </c>
      <c r="BC39" s="72" t="s">
        <v>394</v>
      </c>
      <c r="BD39" s="72" t="s">
        <v>394</v>
      </c>
      <c r="BF39" s="72" t="s">
        <v>394</v>
      </c>
      <c r="BG39" s="72" t="s">
        <v>394</v>
      </c>
      <c r="BR39" s="72" t="s">
        <v>394</v>
      </c>
      <c r="BS39" s="72" t="s">
        <v>394</v>
      </c>
      <c r="BT39" s="72" t="s">
        <v>394</v>
      </c>
      <c r="BU39" s="72" t="s">
        <v>394</v>
      </c>
      <c r="BV39" s="72" t="s">
        <v>394</v>
      </c>
      <c r="BW39" s="72" t="s">
        <v>394</v>
      </c>
      <c r="BX39" s="72" t="s">
        <v>394</v>
      </c>
      <c r="BZ39" s="72" t="s">
        <v>394</v>
      </c>
      <c r="CA39" s="72" t="s">
        <v>394</v>
      </c>
      <c r="CB39" s="72" t="s">
        <v>394</v>
      </c>
      <c r="CE39" s="72" t="s">
        <v>394</v>
      </c>
      <c r="CF39" s="72" t="s">
        <v>394</v>
      </c>
      <c r="CG39" s="72" t="s">
        <v>394</v>
      </c>
      <c r="CH39" s="72" t="s">
        <v>394</v>
      </c>
      <c r="CI39" s="72" t="s">
        <v>394</v>
      </c>
      <c r="CJ39" s="72" t="s">
        <v>394</v>
      </c>
      <c r="CO39" s="72" t="s">
        <v>394</v>
      </c>
      <c r="CP39" s="72" t="s">
        <v>394</v>
      </c>
      <c r="CQ39" s="72" t="s">
        <v>394</v>
      </c>
      <c r="CR39" s="72" t="s">
        <v>394</v>
      </c>
      <c r="CS39" s="72" t="s">
        <v>394</v>
      </c>
      <c r="CT39" s="72" t="s">
        <v>394</v>
      </c>
      <c r="CU39" s="72" t="s">
        <v>394</v>
      </c>
      <c r="CV39" s="72" t="s">
        <v>394</v>
      </c>
      <c r="CW39" s="72" t="s">
        <v>394</v>
      </c>
      <c r="CX39" s="72" t="s">
        <v>394</v>
      </c>
      <c r="CY39" s="72" t="s">
        <v>394</v>
      </c>
    </row>
    <row r="40" spans="1:103" ht="51" x14ac:dyDescent="0.2">
      <c r="A40" s="68" t="s">
        <v>192</v>
      </c>
      <c r="B40" s="30" t="s">
        <v>97</v>
      </c>
      <c r="C40" s="31" t="s">
        <v>193</v>
      </c>
      <c r="D40" s="92" t="s">
        <v>1460</v>
      </c>
      <c r="E40" s="31"/>
      <c r="F40" s="31"/>
      <c r="G40" s="31" t="s">
        <v>363</v>
      </c>
      <c r="H40" s="32" t="s">
        <v>349</v>
      </c>
      <c r="I40" s="2" t="s">
        <v>124</v>
      </c>
      <c r="AL40" s="72" t="s">
        <v>394</v>
      </c>
      <c r="AM40" s="72" t="s">
        <v>394</v>
      </c>
      <c r="AN40" s="72" t="s">
        <v>394</v>
      </c>
      <c r="AO40" s="72" t="s">
        <v>394</v>
      </c>
      <c r="AP40" s="72" t="s">
        <v>394</v>
      </c>
      <c r="AQ40" s="72" t="s">
        <v>394</v>
      </c>
      <c r="AR40" s="72" t="s">
        <v>394</v>
      </c>
      <c r="AS40" s="72" t="s">
        <v>394</v>
      </c>
      <c r="AT40" s="72" t="s">
        <v>394</v>
      </c>
      <c r="AU40" s="72"/>
      <c r="AV40" s="72" t="s">
        <v>394</v>
      </c>
      <c r="AW40" s="72" t="s">
        <v>394</v>
      </c>
      <c r="AX40" s="72" t="s">
        <v>394</v>
      </c>
      <c r="AY40" s="72" t="s">
        <v>394</v>
      </c>
      <c r="AZ40" s="72" t="s">
        <v>394</v>
      </c>
      <c r="BA40" s="72" t="s">
        <v>394</v>
      </c>
      <c r="BB40" s="72" t="s">
        <v>394</v>
      </c>
      <c r="BC40" s="72" t="s">
        <v>394</v>
      </c>
      <c r="BD40" s="72" t="s">
        <v>394</v>
      </c>
      <c r="BG40" s="72" t="s">
        <v>394</v>
      </c>
      <c r="BR40" s="72" t="s">
        <v>394</v>
      </c>
      <c r="BS40" s="72" t="s">
        <v>394</v>
      </c>
      <c r="BT40" s="72" t="s">
        <v>394</v>
      </c>
      <c r="BU40" s="72" t="s">
        <v>394</v>
      </c>
      <c r="BV40" s="72" t="s">
        <v>394</v>
      </c>
      <c r="BW40" s="72" t="s">
        <v>394</v>
      </c>
      <c r="BX40" s="72" t="s">
        <v>394</v>
      </c>
      <c r="BY40" s="72" t="s">
        <v>394</v>
      </c>
      <c r="BZ40" s="72" t="s">
        <v>394</v>
      </c>
      <c r="CA40" s="72" t="s">
        <v>394</v>
      </c>
      <c r="CB40" s="72" t="s">
        <v>394</v>
      </c>
      <c r="CE40" s="72" t="s">
        <v>394</v>
      </c>
      <c r="CF40" s="72" t="s">
        <v>394</v>
      </c>
      <c r="CG40" s="72" t="s">
        <v>394</v>
      </c>
      <c r="CH40" s="72" t="s">
        <v>394</v>
      </c>
      <c r="CI40" s="72" t="s">
        <v>394</v>
      </c>
      <c r="CJ40" s="72" t="s">
        <v>394</v>
      </c>
      <c r="CO40" s="72" t="s">
        <v>394</v>
      </c>
      <c r="CP40" s="72" t="s">
        <v>394</v>
      </c>
      <c r="CQ40" s="72" t="s">
        <v>394</v>
      </c>
      <c r="CR40" s="72" t="s">
        <v>394</v>
      </c>
      <c r="CS40" s="72" t="s">
        <v>394</v>
      </c>
      <c r="CT40" s="72" t="s">
        <v>394</v>
      </c>
      <c r="CU40" s="72" t="s">
        <v>394</v>
      </c>
      <c r="CW40" s="72" t="s">
        <v>394</v>
      </c>
      <c r="CX40" s="72" t="s">
        <v>394</v>
      </c>
      <c r="CY40" s="72" t="s">
        <v>394</v>
      </c>
    </row>
    <row r="41" spans="1:103" x14ac:dyDescent="0.2">
      <c r="A41" s="82"/>
      <c r="B41" s="38"/>
      <c r="C41" s="31"/>
      <c r="D41" s="31"/>
      <c r="E41" s="31"/>
      <c r="F41" s="31"/>
      <c r="G41" s="31"/>
      <c r="H41" s="32"/>
    </row>
    <row r="42" spans="1:103" x14ac:dyDescent="0.2">
      <c r="A42" s="68"/>
      <c r="B42" s="30"/>
      <c r="C42" s="28" t="s">
        <v>176</v>
      </c>
      <c r="D42" s="28"/>
      <c r="E42" s="28"/>
      <c r="F42" s="28"/>
      <c r="G42" s="28" t="s">
        <v>27</v>
      </c>
      <c r="H42" s="32"/>
    </row>
    <row r="43" spans="1:103" ht="25.5" x14ac:dyDescent="0.2">
      <c r="A43" s="68" t="s">
        <v>177</v>
      </c>
      <c r="B43" s="30" t="s">
        <v>90</v>
      </c>
      <c r="C43" s="31" t="s">
        <v>178</v>
      </c>
      <c r="D43" s="92" t="s">
        <v>1446</v>
      </c>
      <c r="E43" s="31"/>
      <c r="F43" s="31"/>
      <c r="G43" s="31" t="s">
        <v>179</v>
      </c>
      <c r="H43" s="32" t="s">
        <v>306</v>
      </c>
      <c r="I43" s="2" t="s">
        <v>117</v>
      </c>
      <c r="AH43" s="91" t="s">
        <v>482</v>
      </c>
      <c r="AL43" s="72" t="s">
        <v>394</v>
      </c>
      <c r="AM43" s="72" t="s">
        <v>394</v>
      </c>
      <c r="AN43" s="72" t="s">
        <v>394</v>
      </c>
      <c r="AO43" s="72" t="s">
        <v>394</v>
      </c>
      <c r="AP43" s="72" t="s">
        <v>394</v>
      </c>
      <c r="AQ43" s="72" t="s">
        <v>394</v>
      </c>
      <c r="AR43" s="72" t="s">
        <v>394</v>
      </c>
      <c r="AS43" s="72" t="s">
        <v>394</v>
      </c>
      <c r="AT43" s="72" t="s">
        <v>394</v>
      </c>
      <c r="AU43" s="72"/>
      <c r="AV43" s="72" t="s">
        <v>394</v>
      </c>
      <c r="AW43" s="72" t="s">
        <v>394</v>
      </c>
      <c r="AX43" s="72" t="s">
        <v>394</v>
      </c>
      <c r="AY43" s="72" t="s">
        <v>394</v>
      </c>
      <c r="AZ43" s="72" t="s">
        <v>394</v>
      </c>
      <c r="BA43" s="72" t="s">
        <v>394</v>
      </c>
      <c r="BB43" s="72" t="s">
        <v>394</v>
      </c>
      <c r="BC43" s="72" t="s">
        <v>394</v>
      </c>
      <c r="BD43" s="72" t="s">
        <v>394</v>
      </c>
      <c r="BE43" s="72" t="s">
        <v>394</v>
      </c>
      <c r="BF43" s="72" t="s">
        <v>394</v>
      </c>
      <c r="BG43" s="72" t="s">
        <v>394</v>
      </c>
      <c r="BI43" s="72" t="s">
        <v>394</v>
      </c>
      <c r="BK43" s="72" t="s">
        <v>394</v>
      </c>
      <c r="BL43" s="72" t="s">
        <v>394</v>
      </c>
      <c r="BM43" s="72" t="s">
        <v>394</v>
      </c>
      <c r="BO43" s="72" t="s">
        <v>394</v>
      </c>
      <c r="BQ43" s="72" t="s">
        <v>394</v>
      </c>
      <c r="BR43" s="72" t="s">
        <v>394</v>
      </c>
      <c r="BS43" s="72" t="s">
        <v>394</v>
      </c>
      <c r="BT43" s="72" t="s">
        <v>394</v>
      </c>
      <c r="BU43" s="72" t="s">
        <v>394</v>
      </c>
      <c r="BV43" s="72" t="s">
        <v>394</v>
      </c>
      <c r="BW43" s="72" t="s">
        <v>394</v>
      </c>
      <c r="BX43" s="72" t="s">
        <v>394</v>
      </c>
      <c r="BZ43" s="72" t="s">
        <v>394</v>
      </c>
      <c r="CA43" s="72" t="s">
        <v>394</v>
      </c>
      <c r="CB43" s="72" t="s">
        <v>394</v>
      </c>
      <c r="CC43" s="72" t="s">
        <v>394</v>
      </c>
      <c r="CD43" s="72" t="s">
        <v>394</v>
      </c>
      <c r="CE43" s="72" t="s">
        <v>394</v>
      </c>
      <c r="CF43" s="72" t="s">
        <v>394</v>
      </c>
      <c r="CG43" s="72" t="s">
        <v>394</v>
      </c>
      <c r="CH43" s="72" t="s">
        <v>394</v>
      </c>
      <c r="CI43" s="72" t="s">
        <v>394</v>
      </c>
      <c r="CJ43" s="72" t="s">
        <v>394</v>
      </c>
      <c r="CL43" s="72" t="s">
        <v>394</v>
      </c>
      <c r="CO43" s="72" t="s">
        <v>394</v>
      </c>
      <c r="CP43" s="72" t="s">
        <v>394</v>
      </c>
      <c r="CQ43" s="72" t="s">
        <v>394</v>
      </c>
      <c r="CR43" s="72" t="s">
        <v>394</v>
      </c>
      <c r="CS43" s="72" t="s">
        <v>394</v>
      </c>
      <c r="CT43" s="72" t="s">
        <v>394</v>
      </c>
      <c r="CU43" s="72" t="s">
        <v>394</v>
      </c>
      <c r="CV43" s="72" t="s">
        <v>394</v>
      </c>
      <c r="CW43" s="72" t="s">
        <v>394</v>
      </c>
      <c r="CX43" s="72" t="s">
        <v>394</v>
      </c>
      <c r="CY43" s="72" t="s">
        <v>394</v>
      </c>
    </row>
    <row r="44" spans="1:103" x14ac:dyDescent="0.2">
      <c r="A44" s="68" t="s">
        <v>180</v>
      </c>
      <c r="B44" s="30" t="s">
        <v>91</v>
      </c>
      <c r="C44" s="31" t="s">
        <v>181</v>
      </c>
      <c r="D44" s="92" t="s">
        <v>1447</v>
      </c>
      <c r="E44" s="31"/>
      <c r="F44" s="31"/>
      <c r="G44" s="31" t="s">
        <v>179</v>
      </c>
      <c r="H44" s="32" t="s">
        <v>17</v>
      </c>
      <c r="I44" s="2" t="s">
        <v>118</v>
      </c>
      <c r="AL44" s="72" t="s">
        <v>394</v>
      </c>
      <c r="AN44" s="72" t="s">
        <v>394</v>
      </c>
      <c r="AO44" s="72" t="s">
        <v>394</v>
      </c>
      <c r="AQ44" s="72" t="s">
        <v>394</v>
      </c>
      <c r="AR44" s="72" t="s">
        <v>394</v>
      </c>
      <c r="AS44" s="72" t="s">
        <v>394</v>
      </c>
      <c r="AT44" s="72" t="s">
        <v>394</v>
      </c>
      <c r="AU44" s="72"/>
      <c r="AV44" s="72" t="s">
        <v>394</v>
      </c>
      <c r="AW44" s="72" t="s">
        <v>394</v>
      </c>
      <c r="AX44" s="72" t="s">
        <v>394</v>
      </c>
      <c r="AY44" s="72" t="s">
        <v>394</v>
      </c>
      <c r="AZ44" s="72" t="s">
        <v>394</v>
      </c>
      <c r="BB44" s="72" t="s">
        <v>394</v>
      </c>
      <c r="BC44" s="72" t="s">
        <v>394</v>
      </c>
      <c r="BD44" s="72" t="s">
        <v>394</v>
      </c>
      <c r="BE44" s="72" t="s">
        <v>394</v>
      </c>
      <c r="BF44" s="72" t="s">
        <v>394</v>
      </c>
      <c r="BG44" s="72" t="s">
        <v>394</v>
      </c>
      <c r="BI44" s="72" t="s">
        <v>394</v>
      </c>
      <c r="BJ44" s="72" t="s">
        <v>394</v>
      </c>
      <c r="BK44" s="72" t="s">
        <v>394</v>
      </c>
      <c r="BL44" s="72" t="s">
        <v>394</v>
      </c>
      <c r="BO44" s="72" t="s">
        <v>394</v>
      </c>
      <c r="BQ44" s="72" t="s">
        <v>394</v>
      </c>
      <c r="BU44" s="72" t="s">
        <v>394</v>
      </c>
      <c r="BW44" s="72" t="s">
        <v>394</v>
      </c>
      <c r="BX44" s="72" t="s">
        <v>394</v>
      </c>
      <c r="BY44" s="72" t="s">
        <v>394</v>
      </c>
      <c r="BZ44" s="72" t="s">
        <v>394</v>
      </c>
      <c r="CA44" s="72" t="s">
        <v>394</v>
      </c>
      <c r="CB44" s="72" t="s">
        <v>394</v>
      </c>
      <c r="CD44" s="72" t="s">
        <v>394</v>
      </c>
      <c r="CE44" s="72" t="s">
        <v>394</v>
      </c>
      <c r="CF44" s="72" t="s">
        <v>394</v>
      </c>
      <c r="CG44" s="72" t="s">
        <v>394</v>
      </c>
      <c r="CH44" s="72" t="s">
        <v>394</v>
      </c>
      <c r="CI44" s="72" t="s">
        <v>394</v>
      </c>
      <c r="CL44" s="72" t="s">
        <v>394</v>
      </c>
      <c r="CO44" s="72" t="s">
        <v>394</v>
      </c>
      <c r="CP44" s="72" t="s">
        <v>394</v>
      </c>
      <c r="CQ44" s="72" t="s">
        <v>394</v>
      </c>
      <c r="CR44" s="72" t="s">
        <v>394</v>
      </c>
      <c r="CS44" s="72" t="s">
        <v>394</v>
      </c>
      <c r="CU44" s="72" t="s">
        <v>394</v>
      </c>
      <c r="CV44" s="72" t="s">
        <v>394</v>
      </c>
      <c r="CW44" s="72" t="s">
        <v>394</v>
      </c>
      <c r="CX44" s="72" t="s">
        <v>394</v>
      </c>
      <c r="CY44" s="72" t="s">
        <v>394</v>
      </c>
    </row>
    <row r="45" spans="1:103" x14ac:dyDescent="0.2">
      <c r="A45" s="68" t="s">
        <v>182</v>
      </c>
      <c r="B45" s="30" t="s">
        <v>92</v>
      </c>
      <c r="C45" s="32" t="s">
        <v>183</v>
      </c>
      <c r="D45" s="95" t="s">
        <v>1448</v>
      </c>
      <c r="E45" s="32"/>
      <c r="F45" s="32"/>
      <c r="G45" s="31" t="s">
        <v>179</v>
      </c>
      <c r="H45" s="32" t="s">
        <v>362</v>
      </c>
      <c r="I45" s="2" t="s">
        <v>119</v>
      </c>
      <c r="AH45" s="91" t="s">
        <v>482</v>
      </c>
      <c r="AL45" s="72" t="s">
        <v>394</v>
      </c>
      <c r="AM45" s="72" t="s">
        <v>394</v>
      </c>
      <c r="AN45" s="72" t="s">
        <v>394</v>
      </c>
      <c r="AO45" s="72" t="s">
        <v>394</v>
      </c>
      <c r="AP45" s="72" t="s">
        <v>394</v>
      </c>
      <c r="AQ45" s="72" t="s">
        <v>394</v>
      </c>
      <c r="AR45" s="72" t="s">
        <v>394</v>
      </c>
      <c r="AS45" s="72" t="s">
        <v>394</v>
      </c>
      <c r="AT45" s="72" t="s">
        <v>394</v>
      </c>
      <c r="AU45" s="72"/>
      <c r="AV45" s="72" t="s">
        <v>394</v>
      </c>
      <c r="AW45" s="72" t="s">
        <v>394</v>
      </c>
      <c r="AX45" s="72" t="s">
        <v>394</v>
      </c>
      <c r="AY45" s="72" t="s">
        <v>394</v>
      </c>
      <c r="AZ45" s="72" t="s">
        <v>394</v>
      </c>
      <c r="BA45" s="72" t="s">
        <v>394</v>
      </c>
      <c r="BB45" s="72" t="s">
        <v>394</v>
      </c>
      <c r="BC45" s="72" t="s">
        <v>394</v>
      </c>
      <c r="BD45" s="72" t="s">
        <v>394</v>
      </c>
      <c r="BE45" s="72" t="s">
        <v>394</v>
      </c>
      <c r="BF45" s="72" t="s">
        <v>394</v>
      </c>
      <c r="BG45" s="72" t="s">
        <v>394</v>
      </c>
      <c r="BI45" s="72" t="s">
        <v>394</v>
      </c>
      <c r="BJ45" s="72" t="s">
        <v>394</v>
      </c>
      <c r="BK45" s="72" t="s">
        <v>394</v>
      </c>
      <c r="BL45" s="72" t="s">
        <v>394</v>
      </c>
      <c r="BM45" s="72" t="s">
        <v>394</v>
      </c>
      <c r="BO45" s="72" t="s">
        <v>394</v>
      </c>
      <c r="BQ45" s="72" t="s">
        <v>394</v>
      </c>
      <c r="BR45" s="72" t="s">
        <v>394</v>
      </c>
      <c r="BS45" s="72" t="s">
        <v>394</v>
      </c>
      <c r="BT45" s="72" t="s">
        <v>394</v>
      </c>
      <c r="BV45" s="72" t="s">
        <v>394</v>
      </c>
      <c r="BW45" s="72" t="s">
        <v>394</v>
      </c>
      <c r="BX45" s="72" t="s">
        <v>394</v>
      </c>
      <c r="BY45" s="72" t="s">
        <v>394</v>
      </c>
      <c r="BZ45" s="72" t="s">
        <v>394</v>
      </c>
      <c r="CA45" s="72" t="s">
        <v>394</v>
      </c>
      <c r="CB45" s="72" t="s">
        <v>394</v>
      </c>
      <c r="CC45" s="72" t="s">
        <v>394</v>
      </c>
      <c r="CD45" s="72" t="s">
        <v>394</v>
      </c>
      <c r="CE45" s="72" t="s">
        <v>394</v>
      </c>
      <c r="CF45" s="72" t="s">
        <v>394</v>
      </c>
      <c r="CG45" s="72" t="s">
        <v>394</v>
      </c>
      <c r="CH45" s="72" t="s">
        <v>394</v>
      </c>
      <c r="CI45" s="72" t="s">
        <v>394</v>
      </c>
      <c r="CJ45" s="72" t="s">
        <v>394</v>
      </c>
      <c r="CK45" s="72" t="s">
        <v>394</v>
      </c>
      <c r="CL45" s="72" t="s">
        <v>394</v>
      </c>
      <c r="CM45" s="72" t="s">
        <v>394</v>
      </c>
      <c r="CN45" s="72" t="s">
        <v>394</v>
      </c>
      <c r="CO45" s="72" t="s">
        <v>394</v>
      </c>
      <c r="CP45" s="72" t="s">
        <v>394</v>
      </c>
      <c r="CQ45" s="72" t="s">
        <v>394</v>
      </c>
      <c r="CR45" s="72" t="s">
        <v>394</v>
      </c>
      <c r="CS45" s="72" t="s">
        <v>394</v>
      </c>
      <c r="CT45" s="72" t="s">
        <v>394</v>
      </c>
      <c r="CU45" s="72" t="s">
        <v>394</v>
      </c>
      <c r="CV45" s="72" t="s">
        <v>394</v>
      </c>
      <c r="CW45" s="72" t="s">
        <v>394</v>
      </c>
      <c r="CX45" s="72" t="s">
        <v>394</v>
      </c>
      <c r="CY45" s="72" t="s">
        <v>394</v>
      </c>
    </row>
    <row r="46" spans="1:103" ht="25.5" x14ac:dyDescent="0.2">
      <c r="A46" s="68" t="s">
        <v>356</v>
      </c>
      <c r="B46" s="30" t="s">
        <v>357</v>
      </c>
      <c r="C46" s="32" t="s">
        <v>361</v>
      </c>
      <c r="D46" s="95" t="s">
        <v>1449</v>
      </c>
      <c r="E46" s="32"/>
      <c r="F46" s="32"/>
      <c r="G46" s="31" t="s">
        <v>179</v>
      </c>
      <c r="H46" s="32" t="s">
        <v>359</v>
      </c>
      <c r="I46" s="2" t="s">
        <v>360</v>
      </c>
      <c r="AH46" s="91" t="s">
        <v>482</v>
      </c>
      <c r="AL46" s="72" t="s">
        <v>394</v>
      </c>
      <c r="AM46" s="72" t="s">
        <v>394</v>
      </c>
      <c r="AN46" s="72" t="s">
        <v>394</v>
      </c>
      <c r="AO46" s="72" t="s">
        <v>394</v>
      </c>
      <c r="AP46" s="72" t="s">
        <v>394</v>
      </c>
      <c r="AQ46" s="72" t="s">
        <v>394</v>
      </c>
      <c r="AR46" s="72" t="s">
        <v>394</v>
      </c>
      <c r="AS46" s="72" t="s">
        <v>394</v>
      </c>
      <c r="AT46" s="72" t="s">
        <v>394</v>
      </c>
      <c r="AU46" s="72"/>
      <c r="AV46" s="72" t="s">
        <v>394</v>
      </c>
      <c r="AW46" s="72" t="s">
        <v>394</v>
      </c>
      <c r="AX46" s="72" t="s">
        <v>394</v>
      </c>
      <c r="AY46" s="72" t="s">
        <v>394</v>
      </c>
      <c r="AZ46" s="72" t="s">
        <v>394</v>
      </c>
      <c r="BA46" s="72" t="s">
        <v>394</v>
      </c>
      <c r="BB46" s="72" t="s">
        <v>394</v>
      </c>
      <c r="BC46" s="72" t="s">
        <v>394</v>
      </c>
      <c r="BD46" s="72" t="s">
        <v>394</v>
      </c>
      <c r="BE46" s="72" t="s">
        <v>394</v>
      </c>
      <c r="BF46" s="72" t="s">
        <v>394</v>
      </c>
      <c r="BG46" s="72" t="s">
        <v>394</v>
      </c>
      <c r="BI46" s="72" t="s">
        <v>394</v>
      </c>
      <c r="BJ46" s="72" t="s">
        <v>394</v>
      </c>
      <c r="BK46" s="72" t="s">
        <v>394</v>
      </c>
      <c r="BL46" s="72" t="s">
        <v>394</v>
      </c>
      <c r="BM46" s="72" t="s">
        <v>394</v>
      </c>
      <c r="BO46" s="72" t="s">
        <v>394</v>
      </c>
      <c r="BQ46" s="72" t="s">
        <v>394</v>
      </c>
      <c r="BR46" s="72" t="s">
        <v>394</v>
      </c>
      <c r="BS46" s="72" t="s">
        <v>394</v>
      </c>
      <c r="BT46" s="72" t="s">
        <v>394</v>
      </c>
      <c r="BU46" s="72" t="s">
        <v>394</v>
      </c>
      <c r="BV46" s="72" t="s">
        <v>394</v>
      </c>
      <c r="BW46" s="72" t="s">
        <v>394</v>
      </c>
      <c r="BX46" s="55" t="s">
        <v>1377</v>
      </c>
      <c r="BY46" s="72" t="s">
        <v>394</v>
      </c>
      <c r="BZ46" s="72" t="s">
        <v>394</v>
      </c>
      <c r="CA46" s="72" t="s">
        <v>394</v>
      </c>
      <c r="CB46" s="72" t="s">
        <v>394</v>
      </c>
      <c r="CC46" s="72" t="s">
        <v>394</v>
      </c>
      <c r="CD46" s="72" t="s">
        <v>394</v>
      </c>
      <c r="CE46" s="72" t="s">
        <v>394</v>
      </c>
      <c r="CF46" s="72" t="s">
        <v>394</v>
      </c>
      <c r="CG46" s="72" t="s">
        <v>394</v>
      </c>
      <c r="CH46" s="72" t="s">
        <v>394</v>
      </c>
      <c r="CI46" s="72" t="s">
        <v>394</v>
      </c>
      <c r="CJ46" s="72" t="s">
        <v>394</v>
      </c>
      <c r="CK46" s="72" t="s">
        <v>394</v>
      </c>
      <c r="CL46" s="72" t="s">
        <v>394</v>
      </c>
      <c r="CM46" s="72" t="s">
        <v>394</v>
      </c>
      <c r="CN46" s="72" t="s">
        <v>394</v>
      </c>
      <c r="CO46" s="72" t="s">
        <v>394</v>
      </c>
      <c r="CP46" s="72" t="s">
        <v>394</v>
      </c>
      <c r="CQ46" s="72" t="s">
        <v>394</v>
      </c>
      <c r="CR46" s="72" t="s">
        <v>394</v>
      </c>
      <c r="CS46" s="72" t="s">
        <v>394</v>
      </c>
      <c r="CT46" s="72" t="s">
        <v>394</v>
      </c>
      <c r="CU46" s="72" t="s">
        <v>394</v>
      </c>
      <c r="CV46" s="72" t="s">
        <v>394</v>
      </c>
      <c r="CW46" s="72" t="s">
        <v>394</v>
      </c>
      <c r="CX46" s="72" t="s">
        <v>394</v>
      </c>
      <c r="CY46" s="72" t="s">
        <v>394</v>
      </c>
    </row>
    <row r="47" spans="1:103" ht="51" x14ac:dyDescent="0.2">
      <c r="A47" s="68" t="s">
        <v>344</v>
      </c>
      <c r="B47" s="30" t="s">
        <v>345</v>
      </c>
      <c r="C47" s="32" t="s">
        <v>346</v>
      </c>
      <c r="D47" s="95" t="s">
        <v>1450</v>
      </c>
      <c r="E47" s="32"/>
      <c r="F47" s="32"/>
      <c r="G47" s="31" t="s">
        <v>179</v>
      </c>
      <c r="H47" s="32" t="s">
        <v>347</v>
      </c>
      <c r="I47" s="2" t="s">
        <v>348</v>
      </c>
      <c r="AH47" s="91" t="s">
        <v>482</v>
      </c>
      <c r="AL47" s="72" t="s">
        <v>394</v>
      </c>
      <c r="AM47" s="72" t="s">
        <v>394</v>
      </c>
      <c r="AN47" s="72" t="s">
        <v>394</v>
      </c>
      <c r="AO47" s="72" t="s">
        <v>394</v>
      </c>
      <c r="AP47" s="72" t="s">
        <v>394</v>
      </c>
      <c r="AQ47" s="72" t="s">
        <v>394</v>
      </c>
      <c r="AR47" s="72" t="s">
        <v>394</v>
      </c>
      <c r="AS47" s="72" t="s">
        <v>394</v>
      </c>
      <c r="AT47" s="72" t="s">
        <v>394</v>
      </c>
      <c r="AU47" s="72"/>
      <c r="AV47" s="72" t="s">
        <v>394</v>
      </c>
      <c r="AW47" s="72" t="s">
        <v>394</v>
      </c>
      <c r="AX47" s="72" t="s">
        <v>394</v>
      </c>
      <c r="AY47" s="72" t="s">
        <v>394</v>
      </c>
      <c r="AZ47" s="72" t="s">
        <v>394</v>
      </c>
      <c r="BA47" s="72" t="s">
        <v>394</v>
      </c>
      <c r="BB47" s="72" t="s">
        <v>394</v>
      </c>
      <c r="BC47" s="72" t="s">
        <v>394</v>
      </c>
      <c r="BD47" s="72" t="s">
        <v>394</v>
      </c>
      <c r="BE47" s="72" t="s">
        <v>394</v>
      </c>
      <c r="BF47" s="72" t="s">
        <v>394</v>
      </c>
      <c r="BG47" s="72" t="s">
        <v>394</v>
      </c>
      <c r="BI47" s="72" t="s">
        <v>394</v>
      </c>
      <c r="BJ47" s="72" t="s">
        <v>394</v>
      </c>
      <c r="BK47" s="72" t="s">
        <v>394</v>
      </c>
      <c r="BL47" s="72" t="s">
        <v>394</v>
      </c>
      <c r="BM47" s="72" t="s">
        <v>394</v>
      </c>
      <c r="BO47" s="72" t="s">
        <v>394</v>
      </c>
      <c r="BQ47" s="72" t="s">
        <v>394</v>
      </c>
      <c r="BR47" s="72" t="s">
        <v>394</v>
      </c>
      <c r="BS47" s="72" t="s">
        <v>394</v>
      </c>
      <c r="BT47" s="72" t="s">
        <v>394</v>
      </c>
      <c r="BU47" s="72" t="s">
        <v>394</v>
      </c>
      <c r="BV47" s="72" t="s">
        <v>394</v>
      </c>
      <c r="BW47" s="72" t="s">
        <v>394</v>
      </c>
      <c r="BX47" s="72" t="s">
        <v>394</v>
      </c>
      <c r="BY47" s="72" t="s">
        <v>394</v>
      </c>
      <c r="BZ47" s="55" t="s">
        <v>1417</v>
      </c>
      <c r="CA47" s="72" t="s">
        <v>394</v>
      </c>
      <c r="CB47" s="72" t="s">
        <v>394</v>
      </c>
      <c r="CC47" s="72" t="s">
        <v>394</v>
      </c>
      <c r="CD47" s="72" t="s">
        <v>394</v>
      </c>
      <c r="CE47" s="72" t="s">
        <v>394</v>
      </c>
      <c r="CF47" s="72" t="s">
        <v>394</v>
      </c>
      <c r="CG47" s="72" t="s">
        <v>394</v>
      </c>
      <c r="CH47" s="72" t="s">
        <v>394</v>
      </c>
      <c r="CI47" s="72" t="s">
        <v>394</v>
      </c>
      <c r="CJ47" s="72" t="s">
        <v>394</v>
      </c>
      <c r="CK47" s="72" t="s">
        <v>394</v>
      </c>
      <c r="CL47" s="72" t="s">
        <v>394</v>
      </c>
      <c r="CM47" s="72" t="s">
        <v>394</v>
      </c>
      <c r="CN47" s="72" t="s">
        <v>394</v>
      </c>
      <c r="CO47" s="72" t="s">
        <v>394</v>
      </c>
      <c r="CP47" s="72" t="s">
        <v>394</v>
      </c>
      <c r="CQ47" s="72" t="s">
        <v>394</v>
      </c>
      <c r="CR47" s="72" t="s">
        <v>394</v>
      </c>
      <c r="CS47" s="72" t="s">
        <v>394</v>
      </c>
      <c r="CT47" s="72" t="s">
        <v>394</v>
      </c>
      <c r="CU47" s="72" t="s">
        <v>394</v>
      </c>
      <c r="CV47" s="72" t="s">
        <v>394</v>
      </c>
      <c r="CW47" s="72" t="s">
        <v>394</v>
      </c>
      <c r="CX47" s="72" t="s">
        <v>394</v>
      </c>
      <c r="CY47" s="72" t="s">
        <v>394</v>
      </c>
    </row>
    <row r="48" spans="1:103" x14ac:dyDescent="0.2">
      <c r="A48" s="68" t="s">
        <v>184</v>
      </c>
      <c r="B48" s="30" t="s">
        <v>93</v>
      </c>
      <c r="C48" s="31" t="s">
        <v>185</v>
      </c>
      <c r="D48" s="92" t="s">
        <v>1451</v>
      </c>
      <c r="E48" s="31"/>
      <c r="F48" s="31"/>
      <c r="G48" s="31" t="s">
        <v>179</v>
      </c>
      <c r="H48" s="32" t="s">
        <v>305</v>
      </c>
      <c r="I48" s="2" t="s">
        <v>120</v>
      </c>
      <c r="AH48" s="91" t="s">
        <v>482</v>
      </c>
      <c r="AL48" s="72" t="s">
        <v>394</v>
      </c>
      <c r="AM48" s="72" t="s">
        <v>394</v>
      </c>
      <c r="AN48" s="72" t="s">
        <v>394</v>
      </c>
      <c r="AO48" s="72" t="s">
        <v>394</v>
      </c>
      <c r="AP48" s="72" t="s">
        <v>394</v>
      </c>
      <c r="AQ48" s="72" t="s">
        <v>394</v>
      </c>
      <c r="AR48" s="72" t="s">
        <v>394</v>
      </c>
      <c r="AS48" s="72" t="s">
        <v>394</v>
      </c>
      <c r="AT48" s="72" t="s">
        <v>394</v>
      </c>
      <c r="AU48" s="72"/>
      <c r="AV48" s="72" t="s">
        <v>394</v>
      </c>
      <c r="AW48" s="72" t="s">
        <v>394</v>
      </c>
      <c r="AX48" s="72" t="s">
        <v>394</v>
      </c>
      <c r="AY48" s="72" t="s">
        <v>394</v>
      </c>
      <c r="AZ48" s="72" t="s">
        <v>394</v>
      </c>
      <c r="BA48" s="72" t="s">
        <v>394</v>
      </c>
      <c r="BB48" s="72" t="s">
        <v>394</v>
      </c>
      <c r="BC48" s="72" t="s">
        <v>394</v>
      </c>
      <c r="BD48" s="72" t="s">
        <v>394</v>
      </c>
      <c r="BE48" s="72" t="s">
        <v>394</v>
      </c>
      <c r="BF48" s="72" t="s">
        <v>394</v>
      </c>
      <c r="BG48" s="72" t="s">
        <v>394</v>
      </c>
      <c r="BI48" s="72" t="s">
        <v>394</v>
      </c>
      <c r="BJ48" s="72" t="s">
        <v>394</v>
      </c>
      <c r="BK48" s="72" t="s">
        <v>394</v>
      </c>
      <c r="BL48" s="72" t="s">
        <v>394</v>
      </c>
      <c r="BM48" s="72" t="s">
        <v>394</v>
      </c>
      <c r="BO48" s="72" t="s">
        <v>394</v>
      </c>
      <c r="BQ48" s="72" t="s">
        <v>394</v>
      </c>
      <c r="BR48" s="72" t="s">
        <v>394</v>
      </c>
      <c r="BS48" s="72" t="s">
        <v>394</v>
      </c>
      <c r="BT48" s="72" t="s">
        <v>394</v>
      </c>
      <c r="BU48" s="72" t="s">
        <v>394</v>
      </c>
      <c r="BV48" s="72" t="s">
        <v>394</v>
      </c>
      <c r="BX48" s="72" t="s">
        <v>394</v>
      </c>
      <c r="BY48" s="72" t="s">
        <v>394</v>
      </c>
      <c r="BZ48" s="72" t="s">
        <v>394</v>
      </c>
      <c r="CH48" s="72" t="s">
        <v>394</v>
      </c>
      <c r="CI48" s="72" t="s">
        <v>394</v>
      </c>
      <c r="CJ48" s="72" t="s">
        <v>394</v>
      </c>
      <c r="CL48" s="72" t="s">
        <v>394</v>
      </c>
      <c r="CM48" s="72" t="s">
        <v>394</v>
      </c>
      <c r="CN48" s="72" t="s">
        <v>394</v>
      </c>
      <c r="CO48" s="72" t="s">
        <v>394</v>
      </c>
      <c r="CQ48" s="72" t="s">
        <v>394</v>
      </c>
      <c r="CR48" s="72" t="s">
        <v>394</v>
      </c>
      <c r="CS48" s="72" t="s">
        <v>394</v>
      </c>
      <c r="CT48" s="72" t="s">
        <v>394</v>
      </c>
      <c r="CU48" s="72" t="s">
        <v>394</v>
      </c>
      <c r="CV48" s="72" t="s">
        <v>394</v>
      </c>
      <c r="CW48" s="72" t="s">
        <v>394</v>
      </c>
      <c r="CX48" s="72" t="s">
        <v>394</v>
      </c>
      <c r="CY48" s="72" t="s">
        <v>394</v>
      </c>
    </row>
    <row r="49" spans="1:103" ht="51" x14ac:dyDescent="0.2">
      <c r="A49" s="68" t="s">
        <v>186</v>
      </c>
      <c r="B49" s="30" t="s">
        <v>94</v>
      </c>
      <c r="C49" s="33" t="s">
        <v>1415</v>
      </c>
      <c r="D49" s="96" t="s">
        <v>1459</v>
      </c>
      <c r="E49" s="33"/>
      <c r="F49" s="33"/>
      <c r="G49" s="31"/>
      <c r="H49" s="32" t="s">
        <v>301</v>
      </c>
      <c r="I49" s="2" t="s">
        <v>121</v>
      </c>
      <c r="AL49" s="2"/>
      <c r="AM49" s="2"/>
      <c r="AN49" s="2"/>
      <c r="AO49" s="2"/>
      <c r="AP49" s="2"/>
      <c r="AQ49" s="2"/>
      <c r="AR49" s="2"/>
      <c r="AS49" s="2"/>
      <c r="AT49" s="2"/>
      <c r="AU49" s="2"/>
      <c r="AV49" s="2"/>
      <c r="AW49" s="2"/>
      <c r="AX49" s="2"/>
      <c r="AY49" s="2"/>
      <c r="AZ49" s="2"/>
      <c r="BA49" s="2"/>
    </row>
    <row r="50" spans="1:103" ht="25.5" x14ac:dyDescent="0.2">
      <c r="A50" s="98" t="s">
        <v>188</v>
      </c>
      <c r="B50" s="99" t="s">
        <v>95</v>
      </c>
      <c r="C50" s="100" t="s">
        <v>1414</v>
      </c>
      <c r="D50" s="101" t="s">
        <v>1452</v>
      </c>
      <c r="E50" s="33"/>
      <c r="F50" s="33"/>
      <c r="G50" s="31"/>
      <c r="H50" s="32" t="s">
        <v>19</v>
      </c>
      <c r="I50" s="2" t="s">
        <v>122</v>
      </c>
      <c r="J50" s="79" t="s">
        <v>1382</v>
      </c>
      <c r="K50" s="79"/>
      <c r="L50" s="79"/>
      <c r="M50" s="79"/>
      <c r="N50" s="79"/>
      <c r="O50" s="79"/>
      <c r="P50" s="79"/>
      <c r="Q50" s="79"/>
      <c r="R50" s="79"/>
      <c r="S50" s="79"/>
      <c r="T50" s="79"/>
      <c r="U50" s="79"/>
      <c r="V50" s="79"/>
      <c r="W50" s="79"/>
      <c r="X50" s="79"/>
      <c r="Y50" s="79"/>
      <c r="Z50" s="79"/>
      <c r="AA50" s="79"/>
      <c r="AB50" s="79"/>
      <c r="AC50" s="79"/>
      <c r="AD50" s="79"/>
      <c r="AE50" s="79"/>
      <c r="AF50" s="79"/>
      <c r="AG50" s="79"/>
      <c r="AJ50" s="91" t="s">
        <v>482</v>
      </c>
      <c r="AL50" s="61"/>
      <c r="AM50" s="61"/>
      <c r="AN50" s="61"/>
      <c r="AO50" s="61"/>
      <c r="AP50" s="61"/>
      <c r="AQ50" s="61"/>
      <c r="AR50" s="61"/>
      <c r="AS50" s="61"/>
      <c r="AT50" s="61"/>
      <c r="AU50" s="61"/>
      <c r="AV50" s="61"/>
      <c r="AW50" s="61"/>
      <c r="AX50" s="61"/>
      <c r="AY50" s="61"/>
      <c r="AZ50" s="61"/>
      <c r="BA50" s="61"/>
      <c r="BB50" s="61"/>
      <c r="BC50" s="61"/>
      <c r="BD50" s="61"/>
      <c r="BE50" s="61"/>
      <c r="BF50" s="61"/>
      <c r="BG50" s="61"/>
      <c r="BH50" s="60"/>
      <c r="BI50" s="60"/>
      <c r="BJ50" s="60"/>
      <c r="BK50" s="60"/>
      <c r="BL50" s="60"/>
      <c r="BM50" s="60"/>
      <c r="BN50" s="60"/>
      <c r="BO50" s="60"/>
      <c r="BP50" s="60"/>
      <c r="BQ50" s="60"/>
      <c r="BR50" s="61"/>
      <c r="BS50" s="60"/>
      <c r="BT50" s="60"/>
      <c r="BU50" s="61"/>
      <c r="BV50" s="60"/>
      <c r="BW50" s="61"/>
      <c r="BX50" s="61"/>
      <c r="BY50" s="60"/>
      <c r="BZ50" s="61"/>
      <c r="CA50" s="61"/>
      <c r="CB50" s="61"/>
      <c r="CC50" s="60"/>
      <c r="CD50" s="60"/>
      <c r="CE50" s="60"/>
      <c r="CF50" s="61"/>
      <c r="CG50" s="61"/>
      <c r="CH50" s="61"/>
      <c r="CI50" s="61"/>
      <c r="CJ50" s="61"/>
      <c r="CK50" s="60"/>
      <c r="CL50" s="60"/>
      <c r="CM50" s="60"/>
      <c r="CN50" s="60"/>
      <c r="CO50" s="61"/>
      <c r="CP50" s="61"/>
      <c r="CQ50" s="61"/>
      <c r="CR50" s="61"/>
      <c r="CS50" s="61"/>
      <c r="CT50" s="60"/>
      <c r="CU50" s="61"/>
      <c r="CV50" s="61"/>
      <c r="CW50" s="61"/>
      <c r="CX50" s="61"/>
      <c r="CY50" s="61"/>
    </row>
    <row r="51" spans="1:103" ht="63.75" x14ac:dyDescent="0.2">
      <c r="A51" s="68" t="s">
        <v>190</v>
      </c>
      <c r="B51" s="30" t="s">
        <v>96</v>
      </c>
      <c r="C51" s="31" t="s">
        <v>191</v>
      </c>
      <c r="D51" s="92" t="s">
        <v>1460</v>
      </c>
      <c r="E51" s="31"/>
      <c r="F51" s="31"/>
      <c r="G51" s="31" t="s">
        <v>59</v>
      </c>
      <c r="H51" s="32" t="s">
        <v>205</v>
      </c>
      <c r="I51" s="2" t="s">
        <v>123</v>
      </c>
      <c r="AL51" s="72" t="s">
        <v>394</v>
      </c>
      <c r="AM51" s="72" t="s">
        <v>394</v>
      </c>
      <c r="AN51" s="72" t="s">
        <v>394</v>
      </c>
      <c r="AO51" s="72" t="s">
        <v>394</v>
      </c>
      <c r="AP51" s="72" t="s">
        <v>394</v>
      </c>
      <c r="AQ51" s="72" t="s">
        <v>394</v>
      </c>
      <c r="AR51" s="72" t="s">
        <v>394</v>
      </c>
      <c r="AS51" s="72" t="s">
        <v>394</v>
      </c>
      <c r="AT51" s="72" t="s">
        <v>394</v>
      </c>
      <c r="AU51" s="72"/>
      <c r="AV51" s="72" t="s">
        <v>394</v>
      </c>
      <c r="AW51" s="72" t="s">
        <v>394</v>
      </c>
      <c r="AX51" s="72" t="s">
        <v>394</v>
      </c>
      <c r="AY51" s="72" t="s">
        <v>394</v>
      </c>
      <c r="AZ51" s="72" t="s">
        <v>394</v>
      </c>
      <c r="BA51" s="55"/>
      <c r="BB51" s="72" t="s">
        <v>394</v>
      </c>
      <c r="BC51" s="72" t="s">
        <v>394</v>
      </c>
      <c r="BD51" s="72" t="s">
        <v>394</v>
      </c>
      <c r="BE51" s="72" t="s">
        <v>394</v>
      </c>
      <c r="BF51" s="55"/>
      <c r="BG51" s="55"/>
      <c r="BQ51" s="72" t="s">
        <v>394</v>
      </c>
      <c r="BR51" s="72" t="s">
        <v>394</v>
      </c>
      <c r="BU51" s="72" t="s">
        <v>394</v>
      </c>
      <c r="BV51" s="55"/>
      <c r="BW51" s="72" t="s">
        <v>394</v>
      </c>
      <c r="BX51" s="72" t="s">
        <v>394</v>
      </c>
      <c r="BY51" s="72" t="s">
        <v>394</v>
      </c>
      <c r="BZ51" s="72" t="s">
        <v>394</v>
      </c>
      <c r="CA51" s="72" t="s">
        <v>394</v>
      </c>
      <c r="CB51" s="72" t="s">
        <v>394</v>
      </c>
      <c r="CE51" s="72" t="s">
        <v>394</v>
      </c>
      <c r="CF51" s="72" t="s">
        <v>394</v>
      </c>
      <c r="CG51" s="72" t="s">
        <v>394</v>
      </c>
      <c r="CH51" s="72" t="s">
        <v>394</v>
      </c>
      <c r="CI51" s="72" t="s">
        <v>394</v>
      </c>
      <c r="CJ51" s="72" t="s">
        <v>394</v>
      </c>
      <c r="CO51" s="72" t="s">
        <v>394</v>
      </c>
      <c r="CP51" s="72" t="s">
        <v>394</v>
      </c>
      <c r="CQ51" s="72" t="s">
        <v>394</v>
      </c>
      <c r="CR51" s="72" t="s">
        <v>394</v>
      </c>
      <c r="CS51" s="72" t="s">
        <v>394</v>
      </c>
      <c r="CT51" s="72" t="s">
        <v>394</v>
      </c>
      <c r="CU51" s="72" t="s">
        <v>394</v>
      </c>
      <c r="CW51" s="72" t="s">
        <v>394</v>
      </c>
      <c r="CX51" s="72" t="s">
        <v>394</v>
      </c>
      <c r="CY51" s="72" t="s">
        <v>394</v>
      </c>
    </row>
    <row r="52" spans="1:103" x14ac:dyDescent="0.2">
      <c r="A52" s="68" t="s">
        <v>194</v>
      </c>
      <c r="B52" s="30" t="s">
        <v>98</v>
      </c>
      <c r="C52" s="31" t="s">
        <v>195</v>
      </c>
      <c r="D52" s="92" t="s">
        <v>1453</v>
      </c>
      <c r="E52" s="31"/>
      <c r="F52" s="31"/>
      <c r="G52" s="31" t="s">
        <v>179</v>
      </c>
      <c r="H52" s="32" t="s">
        <v>20</v>
      </c>
      <c r="I52" s="2" t="s">
        <v>125</v>
      </c>
      <c r="AH52" s="91" t="s">
        <v>482</v>
      </c>
      <c r="AL52" s="72" t="s">
        <v>394</v>
      </c>
      <c r="AM52" s="72" t="s">
        <v>394</v>
      </c>
      <c r="AN52" s="72" t="s">
        <v>394</v>
      </c>
      <c r="AO52" s="72" t="s">
        <v>394</v>
      </c>
      <c r="AP52" s="72" t="s">
        <v>394</v>
      </c>
      <c r="AQ52" s="72" t="s">
        <v>394</v>
      </c>
      <c r="AR52" s="72" t="s">
        <v>394</v>
      </c>
      <c r="AS52" s="72" t="s">
        <v>394</v>
      </c>
      <c r="AT52" s="72" t="s">
        <v>394</v>
      </c>
      <c r="AU52" s="72"/>
      <c r="AV52" s="72" t="s">
        <v>394</v>
      </c>
      <c r="AW52" s="72" t="s">
        <v>394</v>
      </c>
      <c r="AX52" s="72" t="s">
        <v>394</v>
      </c>
      <c r="AY52" s="72" t="s">
        <v>394</v>
      </c>
      <c r="AZ52" s="72" t="s">
        <v>394</v>
      </c>
      <c r="BA52" s="72" t="s">
        <v>394</v>
      </c>
      <c r="BB52" s="72" t="s">
        <v>394</v>
      </c>
      <c r="BC52" s="72" t="s">
        <v>394</v>
      </c>
      <c r="BD52" s="72" t="s">
        <v>394</v>
      </c>
      <c r="BE52" s="72" t="s">
        <v>394</v>
      </c>
      <c r="BF52" s="72" t="s">
        <v>394</v>
      </c>
      <c r="BG52" s="72" t="s">
        <v>394</v>
      </c>
      <c r="BI52" s="72" t="s">
        <v>394</v>
      </c>
      <c r="BJ52" s="72" t="s">
        <v>394</v>
      </c>
      <c r="BK52" s="72" t="s">
        <v>394</v>
      </c>
      <c r="BL52" s="72" t="s">
        <v>394</v>
      </c>
      <c r="BM52" s="72" t="s">
        <v>394</v>
      </c>
      <c r="BO52" s="72" t="s">
        <v>394</v>
      </c>
      <c r="BQ52" s="72" t="s">
        <v>394</v>
      </c>
      <c r="BR52" s="72" t="s">
        <v>394</v>
      </c>
      <c r="BS52" s="72" t="s">
        <v>394</v>
      </c>
      <c r="BT52" s="72" t="s">
        <v>394</v>
      </c>
      <c r="BU52" s="72" t="s">
        <v>394</v>
      </c>
      <c r="BV52" s="72" t="s">
        <v>394</v>
      </c>
      <c r="BW52" s="72" t="s">
        <v>394</v>
      </c>
      <c r="BX52" s="72" t="s">
        <v>394</v>
      </c>
      <c r="BY52" s="72" t="s">
        <v>394</v>
      </c>
      <c r="CA52" s="72" t="s">
        <v>394</v>
      </c>
      <c r="CB52" s="72" t="s">
        <v>394</v>
      </c>
      <c r="CC52" s="72" t="s">
        <v>394</v>
      </c>
      <c r="CD52" s="72" t="s">
        <v>394</v>
      </c>
      <c r="CE52" s="72" t="s">
        <v>394</v>
      </c>
      <c r="CF52" s="72" t="s">
        <v>394</v>
      </c>
      <c r="CG52" s="72" t="s">
        <v>394</v>
      </c>
      <c r="CH52" s="72" t="s">
        <v>394</v>
      </c>
      <c r="CI52" s="72" t="s">
        <v>394</v>
      </c>
      <c r="CJ52" s="72" t="s">
        <v>394</v>
      </c>
      <c r="CK52" s="72" t="s">
        <v>394</v>
      </c>
      <c r="CL52" s="72" t="s">
        <v>394</v>
      </c>
      <c r="CM52" s="72" t="s">
        <v>394</v>
      </c>
      <c r="CN52" s="72" t="s">
        <v>394</v>
      </c>
      <c r="CO52" s="72" t="s">
        <v>394</v>
      </c>
      <c r="CP52" s="72" t="s">
        <v>394</v>
      </c>
      <c r="CQ52" s="72" t="s">
        <v>394</v>
      </c>
      <c r="CR52" s="72" t="s">
        <v>394</v>
      </c>
      <c r="CS52" s="72" t="s">
        <v>394</v>
      </c>
      <c r="CT52" s="72" t="s">
        <v>394</v>
      </c>
      <c r="CU52" s="72" t="s">
        <v>394</v>
      </c>
      <c r="CV52" s="72" t="s">
        <v>394</v>
      </c>
      <c r="CW52" s="72" t="s">
        <v>394</v>
      </c>
      <c r="CX52" s="72" t="s">
        <v>394</v>
      </c>
      <c r="CY52" s="72" t="s">
        <v>394</v>
      </c>
    </row>
    <row r="53" spans="1:103" ht="25.5" x14ac:dyDescent="0.2">
      <c r="A53" s="68" t="s">
        <v>317</v>
      </c>
      <c r="B53" s="30" t="s">
        <v>99</v>
      </c>
      <c r="C53" s="31" t="s">
        <v>196</v>
      </c>
      <c r="D53" s="92" t="s">
        <v>1454</v>
      </c>
      <c r="E53" s="31"/>
      <c r="F53" s="31"/>
      <c r="G53" s="31" t="s">
        <v>179</v>
      </c>
      <c r="H53" s="32" t="s">
        <v>22</v>
      </c>
      <c r="I53" s="2" t="s">
        <v>126</v>
      </c>
      <c r="AH53" s="91" t="s">
        <v>482</v>
      </c>
      <c r="AL53" s="72" t="s">
        <v>394</v>
      </c>
      <c r="AM53" s="72" t="s">
        <v>394</v>
      </c>
      <c r="AN53" s="72" t="s">
        <v>394</v>
      </c>
      <c r="AO53" s="72" t="s">
        <v>394</v>
      </c>
      <c r="AP53" s="72" t="s">
        <v>394</v>
      </c>
      <c r="AQ53" s="72" t="s">
        <v>394</v>
      </c>
      <c r="AR53" s="72" t="s">
        <v>394</v>
      </c>
      <c r="AS53" s="72" t="s">
        <v>394</v>
      </c>
      <c r="AT53" s="72" t="s">
        <v>394</v>
      </c>
      <c r="AU53" s="72"/>
      <c r="AV53" s="72" t="s">
        <v>394</v>
      </c>
      <c r="AW53" s="72" t="s">
        <v>394</v>
      </c>
      <c r="AX53" s="72" t="s">
        <v>394</v>
      </c>
      <c r="AY53" s="72" t="s">
        <v>394</v>
      </c>
      <c r="AZ53" s="72" t="s">
        <v>394</v>
      </c>
      <c r="BA53" s="72" t="s">
        <v>394</v>
      </c>
      <c r="BB53" s="72" t="s">
        <v>394</v>
      </c>
      <c r="BC53" s="72" t="s">
        <v>394</v>
      </c>
      <c r="BD53" s="72" t="s">
        <v>394</v>
      </c>
      <c r="BE53" s="72" t="s">
        <v>394</v>
      </c>
      <c r="BF53" s="72" t="s">
        <v>394</v>
      </c>
      <c r="BG53" s="72" t="s">
        <v>394</v>
      </c>
      <c r="BI53" s="72" t="s">
        <v>394</v>
      </c>
      <c r="BJ53" s="72" t="s">
        <v>394</v>
      </c>
      <c r="BK53" s="72" t="s">
        <v>394</v>
      </c>
      <c r="BL53" s="72" t="s">
        <v>394</v>
      </c>
      <c r="BM53" s="72" t="s">
        <v>394</v>
      </c>
      <c r="BO53" s="72" t="s">
        <v>394</v>
      </c>
      <c r="BQ53" s="72" t="s">
        <v>394</v>
      </c>
      <c r="BR53" s="72" t="s">
        <v>394</v>
      </c>
      <c r="BS53" s="72" t="s">
        <v>394</v>
      </c>
      <c r="BT53" s="72" t="s">
        <v>394</v>
      </c>
      <c r="BU53" s="72" t="s">
        <v>394</v>
      </c>
      <c r="BV53" s="72" t="s">
        <v>394</v>
      </c>
      <c r="BW53" s="72" t="s">
        <v>394</v>
      </c>
      <c r="BX53" s="72" t="s">
        <v>394</v>
      </c>
      <c r="BZ53" s="72" t="s">
        <v>394</v>
      </c>
      <c r="CA53" s="72" t="s">
        <v>394</v>
      </c>
      <c r="CB53" s="72" t="s">
        <v>394</v>
      </c>
      <c r="CC53" s="72" t="s">
        <v>394</v>
      </c>
      <c r="CD53" s="72" t="s">
        <v>394</v>
      </c>
      <c r="CE53" s="72" t="s">
        <v>394</v>
      </c>
      <c r="CF53" s="72" t="s">
        <v>394</v>
      </c>
      <c r="CG53" s="72" t="s">
        <v>394</v>
      </c>
      <c r="CP53" s="72" t="s">
        <v>394</v>
      </c>
      <c r="CS53" s="72" t="s">
        <v>394</v>
      </c>
      <c r="CV53" s="72" t="s">
        <v>394</v>
      </c>
      <c r="CX53" s="72" t="s">
        <v>394</v>
      </c>
      <c r="CY53" s="72" t="s">
        <v>394</v>
      </c>
    </row>
    <row r="54" spans="1:103" x14ac:dyDescent="0.2">
      <c r="A54" s="98" t="s">
        <v>339</v>
      </c>
      <c r="B54" s="99" t="s">
        <v>340</v>
      </c>
      <c r="C54" s="102" t="s">
        <v>341</v>
      </c>
      <c r="D54" s="103" t="s">
        <v>1458</v>
      </c>
      <c r="E54" s="31"/>
      <c r="F54" s="31"/>
      <c r="G54" s="31" t="s">
        <v>179</v>
      </c>
      <c r="H54" s="32" t="s">
        <v>342</v>
      </c>
      <c r="I54" s="2" t="s">
        <v>343</v>
      </c>
      <c r="J54" s="79" t="s">
        <v>1382</v>
      </c>
      <c r="K54" s="79"/>
      <c r="L54" s="79"/>
      <c r="M54" s="79"/>
      <c r="N54" s="79"/>
      <c r="O54" s="79"/>
      <c r="P54" s="79"/>
      <c r="Q54" s="79"/>
      <c r="R54" s="79"/>
      <c r="S54" s="79"/>
      <c r="T54" s="79"/>
      <c r="U54" s="79"/>
      <c r="V54" s="79"/>
      <c r="W54" s="79"/>
      <c r="X54" s="79"/>
      <c r="Y54" s="79"/>
      <c r="Z54" s="79"/>
      <c r="AA54" s="79"/>
      <c r="AB54" s="79"/>
      <c r="AC54" s="79"/>
      <c r="AD54" s="79"/>
      <c r="AE54" s="79"/>
      <c r="AF54" s="79"/>
      <c r="AG54" s="79"/>
      <c r="AL54" s="2"/>
      <c r="AM54" s="2"/>
      <c r="AN54" s="2"/>
      <c r="AO54" s="2"/>
      <c r="AP54" s="2"/>
      <c r="AQ54" s="2"/>
      <c r="AR54" s="2"/>
      <c r="AS54" s="2"/>
      <c r="AT54" s="2"/>
      <c r="AU54" s="2"/>
      <c r="AV54" s="2"/>
      <c r="AW54" s="2"/>
      <c r="AX54" s="2"/>
      <c r="AY54" s="2"/>
      <c r="AZ54" s="2"/>
      <c r="BA54" s="2"/>
    </row>
    <row r="55" spans="1:103" x14ac:dyDescent="0.2">
      <c r="A55" s="98" t="s">
        <v>197</v>
      </c>
      <c r="B55" s="99" t="s">
        <v>100</v>
      </c>
      <c r="C55" s="102" t="s">
        <v>198</v>
      </c>
      <c r="D55" s="103" t="s">
        <v>1458</v>
      </c>
      <c r="E55" s="31"/>
      <c r="F55" s="31"/>
      <c r="G55" s="31"/>
      <c r="H55" s="32" t="s">
        <v>21</v>
      </c>
      <c r="I55" s="2" t="s">
        <v>127</v>
      </c>
      <c r="J55" s="79" t="s">
        <v>1382</v>
      </c>
      <c r="K55" s="79"/>
      <c r="L55" s="79"/>
      <c r="M55" s="79"/>
      <c r="N55" s="79"/>
      <c r="O55" s="79"/>
      <c r="P55" s="79"/>
      <c r="Q55" s="79"/>
      <c r="R55" s="79"/>
      <c r="S55" s="79"/>
      <c r="T55" s="79"/>
      <c r="U55" s="79"/>
      <c r="V55" s="79"/>
      <c r="W55" s="79"/>
      <c r="X55" s="79"/>
      <c r="Y55" s="79"/>
      <c r="Z55" s="79"/>
      <c r="AA55" s="79"/>
      <c r="AB55" s="79"/>
      <c r="AC55" s="79"/>
      <c r="AD55" s="79"/>
      <c r="AE55" s="79"/>
      <c r="AF55" s="79"/>
      <c r="AG55" s="79"/>
      <c r="AJ55" s="91" t="s">
        <v>482</v>
      </c>
      <c r="AL55" s="61"/>
      <c r="AM55" s="61"/>
      <c r="AN55" s="61"/>
      <c r="AO55" s="61"/>
      <c r="AP55" s="61"/>
      <c r="AQ55" s="61"/>
      <c r="AR55" s="61"/>
      <c r="AS55" s="61"/>
      <c r="AT55" s="61"/>
      <c r="AU55" s="61"/>
      <c r="AV55" s="61"/>
      <c r="AW55" s="61"/>
      <c r="AX55" s="61"/>
      <c r="AY55" s="61"/>
      <c r="AZ55" s="61"/>
      <c r="BA55" s="61"/>
      <c r="BB55" s="61"/>
      <c r="BC55" s="61"/>
      <c r="BD55" s="61"/>
      <c r="BE55" s="61"/>
      <c r="BF55" s="61"/>
      <c r="BG55" s="61"/>
      <c r="BH55" s="60"/>
      <c r="BI55" s="60"/>
      <c r="BJ55" s="60"/>
      <c r="BK55" s="60"/>
      <c r="BL55" s="60"/>
      <c r="BM55" s="60"/>
      <c r="BN55" s="60"/>
      <c r="BO55" s="60"/>
      <c r="BP55" s="60"/>
      <c r="BQ55" s="60"/>
      <c r="BR55" s="61"/>
      <c r="BS55" s="60"/>
      <c r="BT55" s="60"/>
      <c r="BU55" s="61"/>
      <c r="BV55" s="60"/>
      <c r="BW55" s="61"/>
      <c r="BX55" s="61"/>
      <c r="BY55" s="60"/>
      <c r="BZ55" s="61"/>
      <c r="CA55" s="61"/>
      <c r="CB55" s="61"/>
      <c r="CC55" s="60"/>
      <c r="CD55" s="60"/>
      <c r="CE55" s="60"/>
      <c r="CF55" s="61"/>
      <c r="CG55" s="61"/>
      <c r="CH55" s="61"/>
      <c r="CI55" s="61"/>
      <c r="CJ55" s="61"/>
      <c r="CK55" s="60"/>
      <c r="CL55" s="60"/>
      <c r="CM55" s="60"/>
      <c r="CN55" s="60"/>
      <c r="CO55" s="61"/>
      <c r="CP55" s="61"/>
      <c r="CQ55" s="61"/>
      <c r="CR55" s="61"/>
      <c r="CS55" s="61"/>
      <c r="CT55" s="60"/>
      <c r="CU55" s="61"/>
      <c r="CV55" s="61"/>
      <c r="CW55" s="61"/>
      <c r="CX55" s="61"/>
      <c r="CY55" s="61"/>
    </row>
    <row r="56" spans="1:103" ht="25.5" x14ac:dyDescent="0.2">
      <c r="A56" s="68" t="s">
        <v>199</v>
      </c>
      <c r="B56" s="30" t="s">
        <v>101</v>
      </c>
      <c r="C56" s="31" t="s">
        <v>200</v>
      </c>
      <c r="D56" s="92" t="s">
        <v>1455</v>
      </c>
      <c r="E56" s="31"/>
      <c r="F56" s="31"/>
      <c r="G56" s="31" t="s">
        <v>179</v>
      </c>
      <c r="H56" s="32" t="s">
        <v>302</v>
      </c>
      <c r="I56" s="2" t="s">
        <v>128</v>
      </c>
      <c r="AH56" s="91" t="s">
        <v>482</v>
      </c>
      <c r="AL56" s="72" t="s">
        <v>394</v>
      </c>
      <c r="AM56" s="72" t="s">
        <v>394</v>
      </c>
      <c r="AN56" s="72" t="s">
        <v>394</v>
      </c>
      <c r="AO56" s="72" t="s">
        <v>394</v>
      </c>
      <c r="AP56" s="72" t="s">
        <v>394</v>
      </c>
      <c r="AQ56" s="72" t="s">
        <v>394</v>
      </c>
      <c r="AR56" s="72" t="s">
        <v>394</v>
      </c>
      <c r="AS56" s="72" t="s">
        <v>394</v>
      </c>
      <c r="AT56" s="72" t="s">
        <v>394</v>
      </c>
      <c r="AU56" s="72"/>
      <c r="AV56" s="72" t="s">
        <v>394</v>
      </c>
      <c r="AW56" s="72" t="s">
        <v>394</v>
      </c>
      <c r="AX56" s="72" t="s">
        <v>394</v>
      </c>
      <c r="AY56" s="72" t="s">
        <v>394</v>
      </c>
      <c r="AZ56" s="72" t="s">
        <v>394</v>
      </c>
      <c r="BA56" s="72" t="s">
        <v>394</v>
      </c>
      <c r="BB56" s="72" t="s">
        <v>394</v>
      </c>
      <c r="BC56" s="72" t="s">
        <v>394</v>
      </c>
      <c r="BD56" s="72" t="s">
        <v>394</v>
      </c>
      <c r="BE56" s="72" t="s">
        <v>394</v>
      </c>
      <c r="BF56" s="72" t="s">
        <v>394</v>
      </c>
      <c r="BG56" s="72" t="s">
        <v>394</v>
      </c>
      <c r="BI56" s="72" t="s">
        <v>394</v>
      </c>
      <c r="BJ56" s="72" t="s">
        <v>394</v>
      </c>
      <c r="BK56" s="72" t="s">
        <v>394</v>
      </c>
      <c r="BL56" s="72" t="s">
        <v>394</v>
      </c>
      <c r="BM56" s="72" t="s">
        <v>394</v>
      </c>
      <c r="BO56" s="72" t="s">
        <v>394</v>
      </c>
      <c r="BQ56" s="72" t="s">
        <v>394</v>
      </c>
      <c r="BR56" s="72" t="s">
        <v>394</v>
      </c>
      <c r="BS56" s="72" t="s">
        <v>394</v>
      </c>
      <c r="BT56" s="72" t="s">
        <v>394</v>
      </c>
      <c r="BU56" s="72" t="s">
        <v>394</v>
      </c>
      <c r="BV56" s="72" t="s">
        <v>394</v>
      </c>
      <c r="BW56" s="72" t="s">
        <v>394</v>
      </c>
      <c r="BX56" s="72" t="s">
        <v>394</v>
      </c>
      <c r="BY56" s="72" t="s">
        <v>394</v>
      </c>
      <c r="BZ56" s="72" t="s">
        <v>394</v>
      </c>
      <c r="CA56" s="72" t="s">
        <v>394</v>
      </c>
      <c r="CB56" s="72" t="s">
        <v>394</v>
      </c>
      <c r="CC56" s="72" t="s">
        <v>394</v>
      </c>
      <c r="CD56" s="72" t="s">
        <v>394</v>
      </c>
      <c r="CE56" s="72" t="s">
        <v>394</v>
      </c>
      <c r="CF56" s="72" t="s">
        <v>394</v>
      </c>
      <c r="CG56" s="72" t="s">
        <v>394</v>
      </c>
      <c r="CH56" s="72" t="s">
        <v>394</v>
      </c>
      <c r="CI56" s="72" t="s">
        <v>394</v>
      </c>
      <c r="CJ56" s="72" t="s">
        <v>394</v>
      </c>
      <c r="CK56" s="72" t="s">
        <v>394</v>
      </c>
      <c r="CL56" s="72" t="s">
        <v>394</v>
      </c>
      <c r="CM56" s="72" t="s">
        <v>394</v>
      </c>
      <c r="CN56" s="72" t="s">
        <v>394</v>
      </c>
      <c r="CO56" s="72" t="s">
        <v>394</v>
      </c>
      <c r="CP56" s="72" t="s">
        <v>394</v>
      </c>
      <c r="CQ56" s="72" t="s">
        <v>394</v>
      </c>
      <c r="CR56" s="72" t="s">
        <v>394</v>
      </c>
      <c r="CS56" s="72" t="s">
        <v>394</v>
      </c>
      <c r="CV56" s="72" t="s">
        <v>394</v>
      </c>
      <c r="CW56" s="72" t="s">
        <v>394</v>
      </c>
      <c r="CX56" s="72" t="s">
        <v>394</v>
      </c>
      <c r="CY56" s="72" t="s">
        <v>394</v>
      </c>
    </row>
    <row r="57" spans="1:103" x14ac:dyDescent="0.2">
      <c r="A57" s="98" t="s">
        <v>201</v>
      </c>
      <c r="B57" s="99" t="s">
        <v>102</v>
      </c>
      <c r="C57" s="102" t="s">
        <v>202</v>
      </c>
      <c r="D57" s="103" t="s">
        <v>1449</v>
      </c>
      <c r="E57" s="31"/>
      <c r="F57" s="31"/>
      <c r="G57" s="31" t="s">
        <v>179</v>
      </c>
      <c r="H57" s="32" t="s">
        <v>18</v>
      </c>
      <c r="I57" s="2" t="s">
        <v>129</v>
      </c>
      <c r="J57" s="79" t="s">
        <v>1382</v>
      </c>
      <c r="K57" s="79"/>
      <c r="L57" s="79"/>
      <c r="M57" s="79"/>
      <c r="N57" s="79"/>
      <c r="O57" s="79"/>
      <c r="P57" s="79"/>
      <c r="Q57" s="79"/>
      <c r="R57" s="79"/>
      <c r="S57" s="79"/>
      <c r="T57" s="79"/>
      <c r="U57" s="79"/>
      <c r="V57" s="79"/>
      <c r="W57" s="79"/>
      <c r="X57" s="79"/>
      <c r="Y57" s="79"/>
      <c r="Z57" s="79"/>
      <c r="AA57" s="79"/>
      <c r="AB57" s="79"/>
      <c r="AC57" s="79"/>
      <c r="AD57" s="79"/>
      <c r="AE57" s="79"/>
      <c r="AF57" s="79"/>
      <c r="AG57" s="79"/>
      <c r="AJ57" s="91" t="s">
        <v>482</v>
      </c>
      <c r="AL57" s="61"/>
      <c r="AM57" s="61"/>
      <c r="AN57" s="61"/>
      <c r="AO57" s="61"/>
      <c r="AP57" s="61"/>
      <c r="AQ57" s="61"/>
      <c r="AR57" s="61"/>
      <c r="AS57" s="61"/>
      <c r="AT57" s="61"/>
      <c r="AU57" s="61"/>
      <c r="AV57" s="61"/>
      <c r="AW57" s="61"/>
      <c r="AX57" s="61"/>
      <c r="AY57" s="61"/>
      <c r="AZ57" s="61"/>
      <c r="BA57" s="61"/>
      <c r="BB57" s="61"/>
      <c r="BC57" s="61"/>
      <c r="BD57" s="61"/>
      <c r="BE57" s="61"/>
      <c r="BF57" s="61"/>
      <c r="BG57" s="61"/>
      <c r="BH57" s="60"/>
      <c r="BI57" s="60"/>
      <c r="BJ57" s="60"/>
      <c r="BK57" s="60"/>
      <c r="BL57" s="60"/>
      <c r="BM57" s="60"/>
      <c r="BN57" s="60"/>
      <c r="BO57" s="60"/>
      <c r="BP57" s="60"/>
      <c r="BQ57" s="60"/>
      <c r="BR57" s="61"/>
      <c r="BS57" s="60"/>
      <c r="BT57" s="60"/>
      <c r="BU57" s="61"/>
      <c r="BV57" s="60"/>
      <c r="BW57" s="61"/>
      <c r="BX57" s="61"/>
      <c r="BY57" s="60"/>
      <c r="BZ57" s="61"/>
      <c r="CA57" s="61"/>
      <c r="CB57" s="61"/>
      <c r="CC57" s="60"/>
      <c r="CD57" s="60"/>
      <c r="CE57" s="60"/>
      <c r="CF57" s="61"/>
      <c r="CG57" s="61"/>
      <c r="CH57" s="61"/>
      <c r="CI57" s="61"/>
      <c r="CJ57" s="61"/>
      <c r="CK57" s="60"/>
      <c r="CL57" s="60"/>
      <c r="CM57" s="60"/>
      <c r="CN57" s="60"/>
      <c r="CO57" s="61"/>
      <c r="CP57" s="61"/>
      <c r="CQ57" s="61"/>
      <c r="CR57" s="61"/>
      <c r="CS57" s="61"/>
      <c r="CT57" s="60"/>
      <c r="CU57" s="61"/>
      <c r="CV57" s="61"/>
      <c r="CW57" s="61"/>
      <c r="CX57" s="61"/>
      <c r="CY57" s="61"/>
    </row>
    <row r="58" spans="1:103" s="60" customFormat="1" ht="25.5" x14ac:dyDescent="0.2">
      <c r="A58" s="68" t="s">
        <v>454</v>
      </c>
      <c r="B58" s="30" t="s">
        <v>1357</v>
      </c>
      <c r="C58" s="31" t="s">
        <v>1359</v>
      </c>
      <c r="D58" s="92" t="s">
        <v>1457</v>
      </c>
      <c r="E58" s="31"/>
      <c r="F58" s="31"/>
      <c r="G58" s="59" t="s">
        <v>1358</v>
      </c>
      <c r="H58" s="59" t="s">
        <v>1354</v>
      </c>
      <c r="I58" s="60" t="s">
        <v>1353</v>
      </c>
      <c r="AH58" s="91" t="s">
        <v>482</v>
      </c>
      <c r="AI58" s="2"/>
      <c r="AJ58" s="2"/>
      <c r="AK58" s="2"/>
      <c r="AL58" s="72" t="s">
        <v>394</v>
      </c>
      <c r="AM58" s="72" t="s">
        <v>394</v>
      </c>
      <c r="AN58" s="72" t="s">
        <v>394</v>
      </c>
      <c r="AO58" s="72" t="s">
        <v>394</v>
      </c>
      <c r="AP58" s="72" t="s">
        <v>394</v>
      </c>
      <c r="AQ58" s="72" t="s">
        <v>394</v>
      </c>
      <c r="AR58" s="72" t="s">
        <v>394</v>
      </c>
      <c r="AS58" s="72" t="s">
        <v>394</v>
      </c>
      <c r="AT58" s="72" t="s">
        <v>394</v>
      </c>
      <c r="AU58" s="72"/>
      <c r="AV58" s="72" t="s">
        <v>394</v>
      </c>
      <c r="AW58" s="72" t="s">
        <v>394</v>
      </c>
      <c r="AX58" s="72" t="s">
        <v>394</v>
      </c>
      <c r="AY58" s="72" t="s">
        <v>394</v>
      </c>
      <c r="AZ58" s="72" t="s">
        <v>394</v>
      </c>
      <c r="BA58" s="72" t="s">
        <v>394</v>
      </c>
      <c r="BB58" s="72" t="s">
        <v>394</v>
      </c>
      <c r="BC58" s="72" t="s">
        <v>394</v>
      </c>
      <c r="BD58" s="72" t="s">
        <v>394</v>
      </c>
      <c r="BE58" s="72" t="s">
        <v>394</v>
      </c>
      <c r="BF58" s="72" t="s">
        <v>394</v>
      </c>
      <c r="BG58" s="72" t="s">
        <v>394</v>
      </c>
      <c r="BH58" s="2"/>
      <c r="BI58" s="72" t="s">
        <v>394</v>
      </c>
      <c r="BJ58" s="72" t="s">
        <v>394</v>
      </c>
      <c r="BK58" s="72" t="s">
        <v>394</v>
      </c>
      <c r="BL58" s="72" t="s">
        <v>394</v>
      </c>
      <c r="BM58" s="72" t="s">
        <v>394</v>
      </c>
      <c r="BN58" s="2"/>
      <c r="BO58" s="72" t="s">
        <v>394</v>
      </c>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row>
    <row r="59" spans="1:103" x14ac:dyDescent="0.2">
      <c r="A59" s="98" t="s">
        <v>203</v>
      </c>
      <c r="B59" s="99" t="s">
        <v>103</v>
      </c>
      <c r="C59" s="102" t="s">
        <v>204</v>
      </c>
      <c r="D59" s="103" t="s">
        <v>1449</v>
      </c>
      <c r="E59" s="31"/>
      <c r="F59" s="31"/>
      <c r="G59" s="31" t="s">
        <v>179</v>
      </c>
      <c r="H59" s="32" t="s">
        <v>303</v>
      </c>
      <c r="I59" s="2" t="s">
        <v>130</v>
      </c>
      <c r="AH59" s="91" t="s">
        <v>482</v>
      </c>
      <c r="AL59" s="72" t="s">
        <v>394</v>
      </c>
      <c r="AM59" s="72" t="s">
        <v>394</v>
      </c>
      <c r="AN59" s="72" t="s">
        <v>394</v>
      </c>
      <c r="AO59" s="72" t="s">
        <v>394</v>
      </c>
      <c r="AP59" s="72" t="s">
        <v>394</v>
      </c>
      <c r="AQ59" s="72" t="s">
        <v>394</v>
      </c>
      <c r="AR59" s="72" t="s">
        <v>394</v>
      </c>
      <c r="AS59" s="72" t="s">
        <v>394</v>
      </c>
      <c r="AT59" s="72" t="s">
        <v>394</v>
      </c>
      <c r="AU59" s="72"/>
      <c r="AV59" s="72" t="s">
        <v>394</v>
      </c>
      <c r="AW59" s="72" t="s">
        <v>394</v>
      </c>
      <c r="AX59" s="72" t="s">
        <v>394</v>
      </c>
      <c r="AY59" s="72" t="s">
        <v>394</v>
      </c>
      <c r="AZ59" s="72" t="s">
        <v>394</v>
      </c>
      <c r="BA59" s="72" t="s">
        <v>394</v>
      </c>
      <c r="BB59" s="72" t="s">
        <v>394</v>
      </c>
      <c r="BC59" s="72" t="s">
        <v>394</v>
      </c>
      <c r="BD59" s="72" t="s">
        <v>394</v>
      </c>
      <c r="BE59" s="72" t="s">
        <v>394</v>
      </c>
      <c r="BF59" s="72" t="s">
        <v>394</v>
      </c>
      <c r="BG59" s="72" t="s">
        <v>394</v>
      </c>
      <c r="BI59" s="72" t="s">
        <v>394</v>
      </c>
      <c r="BJ59" s="72" t="s">
        <v>394</v>
      </c>
      <c r="BK59" s="72" t="s">
        <v>394</v>
      </c>
      <c r="BL59" s="72" t="s">
        <v>394</v>
      </c>
      <c r="BM59" s="72" t="s">
        <v>394</v>
      </c>
      <c r="BO59" s="72" t="s">
        <v>394</v>
      </c>
      <c r="BQ59" s="72" t="s">
        <v>394</v>
      </c>
      <c r="BR59" s="72" t="s">
        <v>394</v>
      </c>
      <c r="BS59" s="72" t="s">
        <v>394</v>
      </c>
      <c r="BT59" s="72" t="s">
        <v>394</v>
      </c>
      <c r="BU59" s="72" t="s">
        <v>394</v>
      </c>
      <c r="BV59" s="72" t="s">
        <v>394</v>
      </c>
      <c r="BW59" s="72" t="s">
        <v>394</v>
      </c>
      <c r="BX59" s="72" t="s">
        <v>394</v>
      </c>
      <c r="BY59" s="72" t="s">
        <v>394</v>
      </c>
      <c r="BZ59" s="72" t="s">
        <v>394</v>
      </c>
      <c r="CA59" s="72" t="s">
        <v>394</v>
      </c>
      <c r="CB59" s="72" t="s">
        <v>394</v>
      </c>
      <c r="CC59" s="72" t="s">
        <v>394</v>
      </c>
      <c r="CD59" s="72" t="s">
        <v>394</v>
      </c>
      <c r="CE59" s="72" t="s">
        <v>394</v>
      </c>
      <c r="CF59" s="72" t="s">
        <v>394</v>
      </c>
      <c r="CG59" s="72" t="s">
        <v>394</v>
      </c>
      <c r="CH59" s="72" t="s">
        <v>394</v>
      </c>
      <c r="CI59" s="72" t="s">
        <v>394</v>
      </c>
      <c r="CJ59" s="72" t="s">
        <v>394</v>
      </c>
      <c r="CK59" s="72" t="s">
        <v>394</v>
      </c>
      <c r="CL59" s="72" t="s">
        <v>394</v>
      </c>
      <c r="CM59" s="72" t="s">
        <v>394</v>
      </c>
      <c r="CN59" s="72" t="s">
        <v>394</v>
      </c>
      <c r="CO59" s="72" t="s">
        <v>394</v>
      </c>
      <c r="CP59" s="72" t="s">
        <v>394</v>
      </c>
      <c r="CQ59" s="72" t="s">
        <v>394</v>
      </c>
      <c r="CR59" s="72" t="s">
        <v>394</v>
      </c>
      <c r="CS59" s="72" t="s">
        <v>394</v>
      </c>
      <c r="CT59" s="72" t="s">
        <v>394</v>
      </c>
      <c r="CU59" s="72" t="s">
        <v>394</v>
      </c>
      <c r="CV59" s="72" t="s">
        <v>394</v>
      </c>
      <c r="CW59" s="72" t="s">
        <v>394</v>
      </c>
      <c r="CX59" s="50" t="s">
        <v>1416</v>
      </c>
      <c r="CY59" s="72" t="s">
        <v>394</v>
      </c>
    </row>
    <row r="60" spans="1:103" ht="25.5" x14ac:dyDescent="0.2">
      <c r="A60" s="68" t="s">
        <v>44</v>
      </c>
      <c r="B60" s="30" t="s">
        <v>104</v>
      </c>
      <c r="C60" s="31" t="s">
        <v>45</v>
      </c>
      <c r="D60" s="92" t="s">
        <v>1456</v>
      </c>
      <c r="E60" s="31"/>
      <c r="F60" s="31"/>
      <c r="G60" s="31" t="s">
        <v>179</v>
      </c>
      <c r="H60" s="32" t="s">
        <v>304</v>
      </c>
      <c r="I60" s="2" t="s">
        <v>131</v>
      </c>
      <c r="AH60" s="91" t="s">
        <v>482</v>
      </c>
      <c r="AL60" s="72" t="s">
        <v>394</v>
      </c>
      <c r="AM60" s="72" t="s">
        <v>394</v>
      </c>
      <c r="AN60" s="72" t="s">
        <v>394</v>
      </c>
      <c r="AO60" s="72" t="s">
        <v>394</v>
      </c>
      <c r="AP60" s="72" t="s">
        <v>394</v>
      </c>
      <c r="AQ60" s="72" t="s">
        <v>394</v>
      </c>
      <c r="AR60" s="72" t="s">
        <v>394</v>
      </c>
      <c r="AS60" s="72" t="s">
        <v>394</v>
      </c>
      <c r="AT60" s="72" t="s">
        <v>394</v>
      </c>
      <c r="AU60" s="72"/>
      <c r="AV60" s="72" t="s">
        <v>394</v>
      </c>
      <c r="AW60" s="72" t="s">
        <v>394</v>
      </c>
      <c r="AX60" s="72" t="s">
        <v>394</v>
      </c>
      <c r="AY60" s="72" t="s">
        <v>394</v>
      </c>
      <c r="AZ60" s="72" t="s">
        <v>394</v>
      </c>
      <c r="BA60" s="72" t="s">
        <v>394</v>
      </c>
      <c r="BB60" s="72" t="s">
        <v>394</v>
      </c>
      <c r="BC60" s="72" t="s">
        <v>394</v>
      </c>
      <c r="BD60" s="72" t="s">
        <v>394</v>
      </c>
      <c r="BE60" s="72" t="s">
        <v>394</v>
      </c>
      <c r="BF60" s="72" t="s">
        <v>394</v>
      </c>
      <c r="BG60" s="72" t="s">
        <v>394</v>
      </c>
      <c r="BI60" s="72" t="s">
        <v>394</v>
      </c>
      <c r="BJ60" s="72" t="s">
        <v>394</v>
      </c>
      <c r="BK60" s="72" t="s">
        <v>394</v>
      </c>
      <c r="BL60" s="72" t="s">
        <v>394</v>
      </c>
      <c r="BM60" s="72" t="s">
        <v>394</v>
      </c>
      <c r="BO60" s="72" t="s">
        <v>394</v>
      </c>
      <c r="BQ60" s="72" t="s">
        <v>394</v>
      </c>
      <c r="BR60" s="72" t="s">
        <v>394</v>
      </c>
      <c r="BS60" s="72" t="s">
        <v>394</v>
      </c>
      <c r="BT60" s="72" t="s">
        <v>394</v>
      </c>
      <c r="BU60" s="72" t="s">
        <v>394</v>
      </c>
      <c r="BV60" s="72" t="s">
        <v>394</v>
      </c>
      <c r="BW60" s="72" t="s">
        <v>394</v>
      </c>
      <c r="BX60" s="72" t="s">
        <v>394</v>
      </c>
      <c r="BY60" s="72" t="s">
        <v>394</v>
      </c>
      <c r="BZ60" s="72" t="s">
        <v>394</v>
      </c>
      <c r="CA60" s="72" t="s">
        <v>394</v>
      </c>
      <c r="CB60" s="72" t="s">
        <v>394</v>
      </c>
      <c r="CC60" s="72" t="s">
        <v>394</v>
      </c>
      <c r="CD60" s="72" t="s">
        <v>394</v>
      </c>
      <c r="CE60" s="72" t="s">
        <v>394</v>
      </c>
      <c r="CF60" s="72" t="s">
        <v>394</v>
      </c>
      <c r="CG60" s="72" t="s">
        <v>394</v>
      </c>
      <c r="CH60" s="72" t="s">
        <v>394</v>
      </c>
      <c r="CI60" s="72" t="s">
        <v>394</v>
      </c>
      <c r="CJ60" s="72" t="s">
        <v>394</v>
      </c>
      <c r="CK60" s="72" t="s">
        <v>394</v>
      </c>
      <c r="CL60" s="72" t="s">
        <v>394</v>
      </c>
      <c r="CM60" s="72" t="s">
        <v>394</v>
      </c>
      <c r="CN60" s="72" t="s">
        <v>394</v>
      </c>
      <c r="CO60" s="72" t="s">
        <v>394</v>
      </c>
      <c r="CP60" s="72" t="s">
        <v>394</v>
      </c>
      <c r="CQ60" s="72" t="s">
        <v>394</v>
      </c>
      <c r="CR60" s="72" t="s">
        <v>394</v>
      </c>
      <c r="CS60" s="72" t="s">
        <v>394</v>
      </c>
      <c r="CT60" s="72" t="s">
        <v>394</v>
      </c>
      <c r="CU60" s="72" t="s">
        <v>394</v>
      </c>
      <c r="CV60" s="72" t="s">
        <v>394</v>
      </c>
      <c r="CW60" s="72" t="s">
        <v>394</v>
      </c>
      <c r="CX60" s="72" t="s">
        <v>394</v>
      </c>
      <c r="CY60" s="50"/>
    </row>
  </sheetData>
  <phoneticPr fontId="0" type="noConversion"/>
  <pageMargins left="0.35433070866141736" right="0.23622047244094491" top="0.27559055118110237" bottom="0.35433070866141736" header="0.15748031496062992" footer="0.23622047244094491"/>
  <pageSetup paperSize="9" scale="11"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2"/>
  <sheetViews>
    <sheetView zoomScale="85" zoomScaleNormal="85" workbookViewId="0">
      <pane xSplit="1" ySplit="1" topLeftCell="K2" activePane="bottomRight" state="frozen"/>
      <selection pane="topRight" activeCell="B1" sqref="B1"/>
      <selection pane="bottomLeft" activeCell="A2" sqref="A2"/>
      <selection pane="bottomRight" activeCell="N1" sqref="N1:N65536"/>
    </sheetView>
  </sheetViews>
  <sheetFormatPr defaultRowHeight="12.75" x14ac:dyDescent="0.2"/>
  <cols>
    <col min="1" max="1" width="14.5703125" style="66" bestFit="1" customWidth="1"/>
    <col min="2" max="2" width="26.5703125" style="66" bestFit="1" customWidth="1"/>
    <col min="3" max="3" width="12" style="66" bestFit="1" customWidth="1"/>
    <col min="4" max="4" width="21" style="66" bestFit="1" customWidth="1"/>
    <col min="5" max="5" width="11.42578125" style="66" customWidth="1"/>
    <col min="6" max="6" width="21" style="66" bestFit="1" customWidth="1"/>
    <col min="7" max="7" width="11" style="66" customWidth="1"/>
    <col min="8" max="8" width="11.7109375" style="66" customWidth="1"/>
    <col min="9" max="9" width="14.7109375" style="66" customWidth="1"/>
    <col min="10" max="10" width="198.5703125" style="66" bestFit="1" customWidth="1"/>
    <col min="11" max="11" width="53.140625" style="66" customWidth="1"/>
    <col min="12" max="12" width="22.7109375" style="66" bestFit="1" customWidth="1"/>
    <col min="13" max="13" width="18.42578125" style="66" bestFit="1" customWidth="1"/>
    <col min="14" max="14" width="18.42578125" style="66" customWidth="1"/>
    <col min="15" max="15" width="18.42578125" style="66" bestFit="1" customWidth="1"/>
    <col min="16" max="16" width="18.85546875" style="66" customWidth="1"/>
    <col min="17" max="17" width="17.140625" style="66" bestFit="1" customWidth="1"/>
    <col min="18" max="18" width="29.42578125" style="66" bestFit="1" customWidth="1"/>
    <col min="19" max="19" width="32.140625" style="66" bestFit="1" customWidth="1"/>
    <col min="20" max="20" width="20.85546875" style="66" bestFit="1" customWidth="1"/>
    <col min="21" max="16384" width="9.140625" style="66"/>
  </cols>
  <sheetData>
    <row r="1" spans="1:20" s="63" customFormat="1" x14ac:dyDescent="0.2">
      <c r="A1" s="62" t="s">
        <v>461</v>
      </c>
      <c r="B1" s="62" t="s">
        <v>462</v>
      </c>
      <c r="C1" s="62" t="s">
        <v>463</v>
      </c>
      <c r="D1" s="62" t="s">
        <v>464</v>
      </c>
      <c r="E1" s="62" t="s">
        <v>465</v>
      </c>
      <c r="F1" s="62" t="s">
        <v>466</v>
      </c>
      <c r="G1" s="62" t="s">
        <v>467</v>
      </c>
      <c r="H1" s="62" t="s">
        <v>468</v>
      </c>
      <c r="I1" s="62" t="s">
        <v>469</v>
      </c>
      <c r="J1" s="62" t="s">
        <v>470</v>
      </c>
      <c r="K1" s="62" t="s">
        <v>471</v>
      </c>
      <c r="L1" s="62" t="s">
        <v>472</v>
      </c>
      <c r="M1" s="62" t="s">
        <v>473</v>
      </c>
      <c r="N1" s="62" t="s">
        <v>474</v>
      </c>
      <c r="O1" s="62" t="s">
        <v>475</v>
      </c>
      <c r="P1" s="62" t="s">
        <v>476</v>
      </c>
      <c r="Q1" s="62" t="s">
        <v>477</v>
      </c>
      <c r="R1" s="62" t="s">
        <v>478</v>
      </c>
      <c r="S1" s="62" t="s">
        <v>479</v>
      </c>
      <c r="T1" s="62" t="s">
        <v>480</v>
      </c>
    </row>
    <row r="2" spans="1:20" x14ac:dyDescent="0.2">
      <c r="A2" s="64" t="s">
        <v>133</v>
      </c>
      <c r="B2" s="64" t="s">
        <v>481</v>
      </c>
      <c r="C2" s="64" t="s">
        <v>482</v>
      </c>
      <c r="D2" s="65">
        <v>38749.61141203704</v>
      </c>
      <c r="E2" s="64" t="s">
        <v>483</v>
      </c>
      <c r="F2" s="65">
        <v>39056.813333333332</v>
      </c>
      <c r="G2" s="64" t="s">
        <v>484</v>
      </c>
      <c r="H2" s="64" t="s">
        <v>485</v>
      </c>
      <c r="I2" s="64" t="s">
        <v>486</v>
      </c>
      <c r="J2" s="64" t="s">
        <v>487</v>
      </c>
      <c r="K2" s="64" t="s">
        <v>488</v>
      </c>
      <c r="L2" s="64" t="s">
        <v>489</v>
      </c>
      <c r="M2" s="65">
        <v>38749.61142361111</v>
      </c>
      <c r="N2" s="64" t="s">
        <v>483</v>
      </c>
      <c r="O2" s="65">
        <v>38749.61142361111</v>
      </c>
      <c r="P2" s="64" t="s">
        <v>483</v>
      </c>
      <c r="Q2" s="64" t="s">
        <v>482</v>
      </c>
      <c r="R2" s="64" t="s">
        <v>490</v>
      </c>
      <c r="S2" s="64" t="s">
        <v>491</v>
      </c>
      <c r="T2" s="64" t="s">
        <v>492</v>
      </c>
    </row>
    <row r="3" spans="1:20" x14ac:dyDescent="0.2">
      <c r="A3" s="64" t="s">
        <v>133</v>
      </c>
      <c r="B3" s="64" t="s">
        <v>481</v>
      </c>
      <c r="C3" s="64" t="s">
        <v>482</v>
      </c>
      <c r="D3" s="65">
        <v>38749.61141203704</v>
      </c>
      <c r="E3" s="64" t="s">
        <v>483</v>
      </c>
      <c r="F3" s="65">
        <v>39056.813333333332</v>
      </c>
      <c r="G3" s="64" t="s">
        <v>484</v>
      </c>
      <c r="H3" s="64" t="s">
        <v>485</v>
      </c>
      <c r="I3" s="64" t="s">
        <v>486</v>
      </c>
      <c r="J3" s="64" t="s">
        <v>487</v>
      </c>
      <c r="K3" s="64" t="s">
        <v>488</v>
      </c>
      <c r="L3" s="64" t="s">
        <v>489</v>
      </c>
      <c r="M3" s="65">
        <v>38784.701145833336</v>
      </c>
      <c r="N3" s="64" t="s">
        <v>483</v>
      </c>
      <c r="O3" s="65">
        <v>38784.701145833336</v>
      </c>
      <c r="P3" s="64" t="s">
        <v>483</v>
      </c>
      <c r="Q3" s="64" t="s">
        <v>482</v>
      </c>
      <c r="R3" s="64" t="s">
        <v>493</v>
      </c>
      <c r="S3" s="64" t="s">
        <v>494</v>
      </c>
      <c r="T3" s="64" t="s">
        <v>495</v>
      </c>
    </row>
    <row r="4" spans="1:20" x14ac:dyDescent="0.2">
      <c r="A4" s="64" t="s">
        <v>133</v>
      </c>
      <c r="B4" s="64" t="s">
        <v>481</v>
      </c>
      <c r="C4" s="64" t="s">
        <v>482</v>
      </c>
      <c r="D4" s="65">
        <v>38749.61141203704</v>
      </c>
      <c r="E4" s="64" t="s">
        <v>483</v>
      </c>
      <c r="F4" s="65">
        <v>39056.813333333332</v>
      </c>
      <c r="G4" s="64" t="s">
        <v>484</v>
      </c>
      <c r="H4" s="64" t="s">
        <v>485</v>
      </c>
      <c r="I4" s="64" t="s">
        <v>486</v>
      </c>
      <c r="J4" s="64" t="s">
        <v>487</v>
      </c>
      <c r="K4" s="64" t="s">
        <v>488</v>
      </c>
      <c r="L4" s="64" t="s">
        <v>489</v>
      </c>
      <c r="M4" s="65">
        <v>38749.61142361111</v>
      </c>
      <c r="N4" s="64" t="s">
        <v>483</v>
      </c>
      <c r="O4" s="65">
        <v>38749.61142361111</v>
      </c>
      <c r="P4" s="64" t="s">
        <v>483</v>
      </c>
      <c r="Q4" s="64" t="s">
        <v>482</v>
      </c>
      <c r="R4" s="64" t="s">
        <v>496</v>
      </c>
      <c r="S4" s="64" t="s">
        <v>497</v>
      </c>
      <c r="T4" s="64" t="s">
        <v>495</v>
      </c>
    </row>
    <row r="5" spans="1:20" x14ac:dyDescent="0.2">
      <c r="A5" s="64" t="s">
        <v>133</v>
      </c>
      <c r="B5" s="64" t="s">
        <v>481</v>
      </c>
      <c r="C5" s="64" t="s">
        <v>482</v>
      </c>
      <c r="D5" s="65">
        <v>38749.61141203704</v>
      </c>
      <c r="E5" s="64" t="s">
        <v>483</v>
      </c>
      <c r="F5" s="65">
        <v>39056.813333333332</v>
      </c>
      <c r="G5" s="64" t="s">
        <v>484</v>
      </c>
      <c r="H5" s="64" t="s">
        <v>485</v>
      </c>
      <c r="I5" s="64" t="s">
        <v>486</v>
      </c>
      <c r="J5" s="64" t="s">
        <v>487</v>
      </c>
      <c r="K5" s="64" t="s">
        <v>488</v>
      </c>
      <c r="L5" s="64" t="s">
        <v>489</v>
      </c>
      <c r="M5" s="65">
        <v>38749.61142361111</v>
      </c>
      <c r="N5" s="64" t="s">
        <v>483</v>
      </c>
      <c r="O5" s="65">
        <v>38749.61142361111</v>
      </c>
      <c r="P5" s="64" t="s">
        <v>483</v>
      </c>
      <c r="Q5" s="64" t="s">
        <v>482</v>
      </c>
      <c r="R5" s="64" t="s">
        <v>498</v>
      </c>
      <c r="S5" s="64" t="s">
        <v>499</v>
      </c>
      <c r="T5" s="64" t="s">
        <v>495</v>
      </c>
    </row>
    <row r="6" spans="1:20" x14ac:dyDescent="0.2">
      <c r="A6" s="64" t="s">
        <v>133</v>
      </c>
      <c r="B6" s="64" t="s">
        <v>481</v>
      </c>
      <c r="C6" s="64" t="s">
        <v>482</v>
      </c>
      <c r="D6" s="65">
        <v>38749.61141203704</v>
      </c>
      <c r="E6" s="64" t="s">
        <v>483</v>
      </c>
      <c r="F6" s="65">
        <v>39056.813333333332</v>
      </c>
      <c r="G6" s="64" t="s">
        <v>484</v>
      </c>
      <c r="H6" s="64" t="s">
        <v>485</v>
      </c>
      <c r="I6" s="64" t="s">
        <v>486</v>
      </c>
      <c r="J6" s="64" t="s">
        <v>487</v>
      </c>
      <c r="K6" s="64" t="s">
        <v>488</v>
      </c>
      <c r="L6" s="64" t="s">
        <v>489</v>
      </c>
      <c r="M6" s="65">
        <v>38749.61142361111</v>
      </c>
      <c r="N6" s="64" t="s">
        <v>483</v>
      </c>
      <c r="O6" s="65">
        <v>38769.67287037037</v>
      </c>
      <c r="P6" s="64" t="s">
        <v>483</v>
      </c>
      <c r="Q6" s="64" t="s">
        <v>482</v>
      </c>
      <c r="R6" s="64" t="s">
        <v>500</v>
      </c>
      <c r="S6" s="64" t="s">
        <v>501</v>
      </c>
      <c r="T6" s="64" t="s">
        <v>495</v>
      </c>
    </row>
    <row r="7" spans="1:20" x14ac:dyDescent="0.2">
      <c r="A7" s="64" t="s">
        <v>133</v>
      </c>
      <c r="B7" s="64" t="s">
        <v>481</v>
      </c>
      <c r="C7" s="64" t="s">
        <v>482</v>
      </c>
      <c r="D7" s="65">
        <v>38749.61141203704</v>
      </c>
      <c r="E7" s="64" t="s">
        <v>483</v>
      </c>
      <c r="F7" s="65">
        <v>39056.813333333332</v>
      </c>
      <c r="G7" s="64" t="s">
        <v>484</v>
      </c>
      <c r="H7" s="64" t="s">
        <v>485</v>
      </c>
      <c r="I7" s="64" t="s">
        <v>486</v>
      </c>
      <c r="J7" s="64" t="s">
        <v>487</v>
      </c>
      <c r="K7" s="64" t="s">
        <v>488</v>
      </c>
      <c r="L7" s="64" t="s">
        <v>489</v>
      </c>
      <c r="M7" s="65">
        <v>38769.672881944447</v>
      </c>
      <c r="N7" s="64" t="s">
        <v>483</v>
      </c>
      <c r="O7" s="65">
        <v>39875.60292824074</v>
      </c>
      <c r="P7" s="64" t="s">
        <v>483</v>
      </c>
      <c r="Q7" s="64" t="s">
        <v>482</v>
      </c>
      <c r="R7" s="64" t="s">
        <v>502</v>
      </c>
      <c r="S7" s="64" t="s">
        <v>503</v>
      </c>
      <c r="T7" s="64" t="s">
        <v>495</v>
      </c>
    </row>
    <row r="8" spans="1:20" x14ac:dyDescent="0.2">
      <c r="A8" s="64" t="s">
        <v>133</v>
      </c>
      <c r="B8" s="64" t="s">
        <v>481</v>
      </c>
      <c r="C8" s="64" t="s">
        <v>482</v>
      </c>
      <c r="D8" s="65">
        <v>38749.61141203704</v>
      </c>
      <c r="E8" s="64" t="s">
        <v>483</v>
      </c>
      <c r="F8" s="65">
        <v>39056.813333333332</v>
      </c>
      <c r="G8" s="64" t="s">
        <v>484</v>
      </c>
      <c r="H8" s="64" t="s">
        <v>485</v>
      </c>
      <c r="I8" s="64" t="s">
        <v>486</v>
      </c>
      <c r="J8" s="64" t="s">
        <v>487</v>
      </c>
      <c r="K8" s="64" t="s">
        <v>488</v>
      </c>
      <c r="L8" s="64" t="s">
        <v>489</v>
      </c>
      <c r="M8" s="65">
        <v>39875.602939814817</v>
      </c>
      <c r="N8" s="64" t="s">
        <v>483</v>
      </c>
      <c r="O8" s="65">
        <v>39875.602939814817</v>
      </c>
      <c r="P8" s="64" t="s">
        <v>483</v>
      </c>
      <c r="Q8" s="64" t="s">
        <v>482</v>
      </c>
      <c r="R8" s="64" t="s">
        <v>504</v>
      </c>
      <c r="S8" s="64" t="s">
        <v>505</v>
      </c>
      <c r="T8" s="64" t="s">
        <v>495</v>
      </c>
    </row>
    <row r="9" spans="1:20" x14ac:dyDescent="0.2">
      <c r="A9" s="64" t="s">
        <v>133</v>
      </c>
      <c r="B9" s="64" t="s">
        <v>481</v>
      </c>
      <c r="C9" s="64" t="s">
        <v>482</v>
      </c>
      <c r="D9" s="65">
        <v>38749.61141203704</v>
      </c>
      <c r="E9" s="64" t="s">
        <v>483</v>
      </c>
      <c r="F9" s="65">
        <v>39056.813333333332</v>
      </c>
      <c r="G9" s="64" t="s">
        <v>484</v>
      </c>
      <c r="H9" s="64" t="s">
        <v>485</v>
      </c>
      <c r="I9" s="64" t="s">
        <v>486</v>
      </c>
      <c r="J9" s="64" t="s">
        <v>487</v>
      </c>
      <c r="K9" s="64" t="s">
        <v>488</v>
      </c>
      <c r="L9" s="64" t="s">
        <v>489</v>
      </c>
      <c r="M9" s="65">
        <v>39505.494155092594</v>
      </c>
      <c r="N9" s="64" t="s">
        <v>483</v>
      </c>
      <c r="O9" s="65">
        <v>39505.494155092594</v>
      </c>
      <c r="P9" s="64" t="s">
        <v>483</v>
      </c>
      <c r="Q9" s="64" t="s">
        <v>482</v>
      </c>
      <c r="R9" s="64" t="s">
        <v>506</v>
      </c>
      <c r="S9" s="64" t="s">
        <v>507</v>
      </c>
      <c r="T9" s="64" t="s">
        <v>495</v>
      </c>
    </row>
    <row r="10" spans="1:20" x14ac:dyDescent="0.2">
      <c r="A10" s="64" t="s">
        <v>133</v>
      </c>
      <c r="B10" s="64" t="s">
        <v>481</v>
      </c>
      <c r="C10" s="64" t="s">
        <v>482</v>
      </c>
      <c r="D10" s="65">
        <v>38749.61141203704</v>
      </c>
      <c r="E10" s="64" t="s">
        <v>483</v>
      </c>
      <c r="F10" s="65">
        <v>39056.813333333332</v>
      </c>
      <c r="G10" s="64" t="s">
        <v>484</v>
      </c>
      <c r="H10" s="64" t="s">
        <v>485</v>
      </c>
      <c r="I10" s="64" t="s">
        <v>486</v>
      </c>
      <c r="J10" s="64" t="s">
        <v>487</v>
      </c>
      <c r="K10" s="64" t="s">
        <v>488</v>
      </c>
      <c r="L10" s="64" t="s">
        <v>489</v>
      </c>
      <c r="M10" s="65">
        <v>39505.494155092594</v>
      </c>
      <c r="N10" s="64" t="s">
        <v>483</v>
      </c>
      <c r="O10" s="65">
        <v>39505.494155092594</v>
      </c>
      <c r="P10" s="64" t="s">
        <v>483</v>
      </c>
      <c r="Q10" s="64" t="s">
        <v>482</v>
      </c>
      <c r="R10" s="64" t="s">
        <v>508</v>
      </c>
      <c r="S10" s="64" t="s">
        <v>509</v>
      </c>
      <c r="T10" s="64" t="s">
        <v>495</v>
      </c>
    </row>
    <row r="11" spans="1:20" x14ac:dyDescent="0.2">
      <c r="A11" s="64" t="s">
        <v>133</v>
      </c>
      <c r="B11" s="64" t="s">
        <v>481</v>
      </c>
      <c r="C11" s="64" t="s">
        <v>482</v>
      </c>
      <c r="D11" s="65">
        <v>38749.61141203704</v>
      </c>
      <c r="E11" s="64" t="s">
        <v>483</v>
      </c>
      <c r="F11" s="65">
        <v>39056.813333333332</v>
      </c>
      <c r="G11" s="64" t="s">
        <v>484</v>
      </c>
      <c r="H11" s="64" t="s">
        <v>485</v>
      </c>
      <c r="I11" s="64" t="s">
        <v>486</v>
      </c>
      <c r="J11" s="64" t="s">
        <v>487</v>
      </c>
      <c r="K11" s="64" t="s">
        <v>488</v>
      </c>
      <c r="L11" s="64" t="s">
        <v>489</v>
      </c>
      <c r="M11" s="65">
        <v>39505.494155092594</v>
      </c>
      <c r="N11" s="64" t="s">
        <v>483</v>
      </c>
      <c r="O11" s="65">
        <v>39505.494155092594</v>
      </c>
      <c r="P11" s="64" t="s">
        <v>483</v>
      </c>
      <c r="Q11" s="64" t="s">
        <v>482</v>
      </c>
      <c r="R11" s="64" t="s">
        <v>510</v>
      </c>
      <c r="S11" s="64" t="s">
        <v>511</v>
      </c>
      <c r="T11" s="64" t="s">
        <v>495</v>
      </c>
    </row>
    <row r="12" spans="1:20" x14ac:dyDescent="0.2">
      <c r="A12" s="64" t="s">
        <v>133</v>
      </c>
      <c r="B12" s="64" t="s">
        <v>481</v>
      </c>
      <c r="C12" s="64" t="s">
        <v>482</v>
      </c>
      <c r="D12" s="65">
        <v>38749.61141203704</v>
      </c>
      <c r="E12" s="64" t="s">
        <v>483</v>
      </c>
      <c r="F12" s="65">
        <v>39056.813333333332</v>
      </c>
      <c r="G12" s="64" t="s">
        <v>484</v>
      </c>
      <c r="H12" s="64" t="s">
        <v>485</v>
      </c>
      <c r="I12" s="64" t="s">
        <v>486</v>
      </c>
      <c r="J12" s="64" t="s">
        <v>487</v>
      </c>
      <c r="K12" s="64" t="s">
        <v>488</v>
      </c>
      <c r="L12" s="64" t="s">
        <v>489</v>
      </c>
      <c r="M12" s="65">
        <v>39505.494155092594</v>
      </c>
      <c r="N12" s="64" t="s">
        <v>483</v>
      </c>
      <c r="O12" s="65">
        <v>39505.494155092594</v>
      </c>
      <c r="P12" s="64" t="s">
        <v>483</v>
      </c>
      <c r="Q12" s="64" t="s">
        <v>482</v>
      </c>
      <c r="R12" s="64" t="s">
        <v>512</v>
      </c>
      <c r="S12" s="64" t="s">
        <v>513</v>
      </c>
      <c r="T12" s="64" t="s">
        <v>495</v>
      </c>
    </row>
    <row r="13" spans="1:20" x14ac:dyDescent="0.2">
      <c r="A13" s="64" t="s">
        <v>133</v>
      </c>
      <c r="B13" s="64" t="s">
        <v>481</v>
      </c>
      <c r="C13" s="64" t="s">
        <v>482</v>
      </c>
      <c r="D13" s="65">
        <v>38749.61141203704</v>
      </c>
      <c r="E13" s="64" t="s">
        <v>483</v>
      </c>
      <c r="F13" s="65">
        <v>39056.813333333332</v>
      </c>
      <c r="G13" s="64" t="s">
        <v>484</v>
      </c>
      <c r="H13" s="64" t="s">
        <v>485</v>
      </c>
      <c r="I13" s="64" t="s">
        <v>486</v>
      </c>
      <c r="J13" s="64" t="s">
        <v>487</v>
      </c>
      <c r="K13" s="64" t="s">
        <v>488</v>
      </c>
      <c r="L13" s="64" t="s">
        <v>489</v>
      </c>
      <c r="M13" s="65">
        <v>38784.701145833336</v>
      </c>
      <c r="N13" s="64" t="s">
        <v>483</v>
      </c>
      <c r="O13" s="65">
        <v>38784.701145833336</v>
      </c>
      <c r="P13" s="64" t="s">
        <v>483</v>
      </c>
      <c r="Q13" s="64" t="s">
        <v>482</v>
      </c>
      <c r="R13" s="64" t="s">
        <v>514</v>
      </c>
      <c r="S13" s="64" t="s">
        <v>515</v>
      </c>
      <c r="T13" s="64" t="s">
        <v>495</v>
      </c>
    </row>
    <row r="14" spans="1:20" x14ac:dyDescent="0.2">
      <c r="A14" s="64" t="s">
        <v>133</v>
      </c>
      <c r="B14" s="64" t="s">
        <v>481</v>
      </c>
      <c r="C14" s="64" t="s">
        <v>482</v>
      </c>
      <c r="D14" s="65">
        <v>38749.61141203704</v>
      </c>
      <c r="E14" s="64" t="s">
        <v>483</v>
      </c>
      <c r="F14" s="65">
        <v>39056.813333333332</v>
      </c>
      <c r="G14" s="64" t="s">
        <v>484</v>
      </c>
      <c r="H14" s="64" t="s">
        <v>485</v>
      </c>
      <c r="I14" s="64" t="s">
        <v>486</v>
      </c>
      <c r="J14" s="64" t="s">
        <v>487</v>
      </c>
      <c r="K14" s="64" t="s">
        <v>488</v>
      </c>
      <c r="L14" s="64" t="s">
        <v>489</v>
      </c>
      <c r="M14" s="65">
        <v>38749.61142361111</v>
      </c>
      <c r="N14" s="64" t="s">
        <v>483</v>
      </c>
      <c r="O14" s="65">
        <v>38749.61142361111</v>
      </c>
      <c r="P14" s="64" t="s">
        <v>483</v>
      </c>
      <c r="Q14" s="64" t="s">
        <v>482</v>
      </c>
      <c r="R14" s="64" t="s">
        <v>516</v>
      </c>
      <c r="S14" s="64" t="s">
        <v>517</v>
      </c>
      <c r="T14" s="64" t="s">
        <v>495</v>
      </c>
    </row>
    <row r="15" spans="1:20" x14ac:dyDescent="0.2">
      <c r="A15" s="64" t="s">
        <v>133</v>
      </c>
      <c r="B15" s="64" t="s">
        <v>481</v>
      </c>
      <c r="C15" s="64" t="s">
        <v>482</v>
      </c>
      <c r="D15" s="65">
        <v>38749.61141203704</v>
      </c>
      <c r="E15" s="64" t="s">
        <v>483</v>
      </c>
      <c r="F15" s="65">
        <v>39056.813333333332</v>
      </c>
      <c r="G15" s="64" t="s">
        <v>484</v>
      </c>
      <c r="H15" s="64" t="s">
        <v>485</v>
      </c>
      <c r="I15" s="64" t="s">
        <v>486</v>
      </c>
      <c r="J15" s="64" t="s">
        <v>487</v>
      </c>
      <c r="K15" s="64" t="s">
        <v>488</v>
      </c>
      <c r="L15" s="64" t="s">
        <v>489</v>
      </c>
      <c r="M15" s="65">
        <v>38749.61142361111</v>
      </c>
      <c r="N15" s="64" t="s">
        <v>483</v>
      </c>
      <c r="O15" s="65">
        <v>38961.679340277777</v>
      </c>
      <c r="P15" s="64" t="s">
        <v>483</v>
      </c>
      <c r="Q15" s="64" t="s">
        <v>482</v>
      </c>
      <c r="R15" s="64" t="s">
        <v>518</v>
      </c>
      <c r="S15" s="64" t="s">
        <v>519</v>
      </c>
      <c r="T15" s="64" t="s">
        <v>495</v>
      </c>
    </row>
    <row r="16" spans="1:20" x14ac:dyDescent="0.2">
      <c r="A16" s="64" t="s">
        <v>132</v>
      </c>
      <c r="B16" s="64" t="s">
        <v>481</v>
      </c>
      <c r="C16" s="64" t="s">
        <v>482</v>
      </c>
      <c r="D16" s="65">
        <v>38749.613576388889</v>
      </c>
      <c r="E16" s="64" t="s">
        <v>483</v>
      </c>
      <c r="F16" s="65">
        <v>38880.585370370369</v>
      </c>
      <c r="G16" s="64" t="s">
        <v>483</v>
      </c>
      <c r="H16" s="64" t="s">
        <v>485</v>
      </c>
      <c r="I16" s="64" t="s">
        <v>486</v>
      </c>
      <c r="J16" s="64" t="s">
        <v>520</v>
      </c>
      <c r="K16" s="64" t="s">
        <v>521</v>
      </c>
      <c r="L16" s="64" t="s">
        <v>489</v>
      </c>
      <c r="M16" s="65">
        <v>38749.613576388889</v>
      </c>
      <c r="N16" s="64" t="s">
        <v>483</v>
      </c>
      <c r="O16" s="65">
        <v>38749.613576388889</v>
      </c>
      <c r="P16" s="64" t="s">
        <v>483</v>
      </c>
      <c r="Q16" s="64" t="s">
        <v>482</v>
      </c>
      <c r="R16" s="64" t="s">
        <v>490</v>
      </c>
      <c r="S16" s="64" t="s">
        <v>491</v>
      </c>
      <c r="T16" s="64" t="s">
        <v>492</v>
      </c>
    </row>
    <row r="17" spans="1:20" x14ac:dyDescent="0.2">
      <c r="A17" s="64" t="s">
        <v>132</v>
      </c>
      <c r="B17" s="64" t="s">
        <v>481</v>
      </c>
      <c r="C17" s="64" t="s">
        <v>482</v>
      </c>
      <c r="D17" s="65">
        <v>38749.613576388889</v>
      </c>
      <c r="E17" s="64" t="s">
        <v>483</v>
      </c>
      <c r="F17" s="65">
        <v>38880.585370370369</v>
      </c>
      <c r="G17" s="64" t="s">
        <v>483</v>
      </c>
      <c r="H17" s="64" t="s">
        <v>485</v>
      </c>
      <c r="I17" s="64" t="s">
        <v>486</v>
      </c>
      <c r="J17" s="64" t="s">
        <v>520</v>
      </c>
      <c r="K17" s="64" t="s">
        <v>521</v>
      </c>
      <c r="L17" s="64" t="s">
        <v>489</v>
      </c>
      <c r="M17" s="65">
        <v>38749.613576388889</v>
      </c>
      <c r="N17" s="64" t="s">
        <v>483</v>
      </c>
      <c r="O17" s="65">
        <v>38749.613576388889</v>
      </c>
      <c r="P17" s="64" t="s">
        <v>483</v>
      </c>
      <c r="Q17" s="64" t="s">
        <v>482</v>
      </c>
      <c r="R17" s="64" t="s">
        <v>522</v>
      </c>
      <c r="S17" s="64" t="s">
        <v>523</v>
      </c>
      <c r="T17" s="64" t="s">
        <v>495</v>
      </c>
    </row>
    <row r="18" spans="1:20" x14ac:dyDescent="0.2">
      <c r="A18" s="64" t="s">
        <v>132</v>
      </c>
      <c r="B18" s="64" t="s">
        <v>481</v>
      </c>
      <c r="C18" s="64" t="s">
        <v>482</v>
      </c>
      <c r="D18" s="65">
        <v>38749.613576388889</v>
      </c>
      <c r="E18" s="64" t="s">
        <v>483</v>
      </c>
      <c r="F18" s="65">
        <v>38880.585370370369</v>
      </c>
      <c r="G18" s="64" t="s">
        <v>483</v>
      </c>
      <c r="H18" s="64" t="s">
        <v>485</v>
      </c>
      <c r="I18" s="64" t="s">
        <v>486</v>
      </c>
      <c r="J18" s="64" t="s">
        <v>520</v>
      </c>
      <c r="K18" s="64" t="s">
        <v>521</v>
      </c>
      <c r="L18" s="64" t="s">
        <v>489</v>
      </c>
      <c r="M18" s="65">
        <v>38749.613576388889</v>
      </c>
      <c r="N18" s="64" t="s">
        <v>483</v>
      </c>
      <c r="O18" s="65">
        <v>40849.436655092592</v>
      </c>
      <c r="P18" s="64" t="s">
        <v>483</v>
      </c>
      <c r="Q18" s="64" t="s">
        <v>482</v>
      </c>
      <c r="R18" s="64" t="s">
        <v>524</v>
      </c>
      <c r="S18" s="64" t="s">
        <v>525</v>
      </c>
      <c r="T18" s="64" t="s">
        <v>495</v>
      </c>
    </row>
    <row r="19" spans="1:20" x14ac:dyDescent="0.2">
      <c r="A19" s="64" t="s">
        <v>132</v>
      </c>
      <c r="B19" s="64" t="s">
        <v>481</v>
      </c>
      <c r="C19" s="64" t="s">
        <v>482</v>
      </c>
      <c r="D19" s="65">
        <v>38749.613576388889</v>
      </c>
      <c r="E19" s="64" t="s">
        <v>483</v>
      </c>
      <c r="F19" s="65">
        <v>38880.585370370369</v>
      </c>
      <c r="G19" s="64" t="s">
        <v>483</v>
      </c>
      <c r="H19" s="64" t="s">
        <v>485</v>
      </c>
      <c r="I19" s="64" t="s">
        <v>486</v>
      </c>
      <c r="J19" s="64" t="s">
        <v>520</v>
      </c>
      <c r="K19" s="64" t="s">
        <v>521</v>
      </c>
      <c r="L19" s="64" t="s">
        <v>489</v>
      </c>
      <c r="M19" s="65">
        <v>40849.436666666668</v>
      </c>
      <c r="N19" s="64" t="s">
        <v>483</v>
      </c>
      <c r="O19" s="65">
        <v>40849.436666666668</v>
      </c>
      <c r="P19" s="64" t="s">
        <v>483</v>
      </c>
      <c r="Q19" s="64" t="s">
        <v>482</v>
      </c>
      <c r="R19" s="64" t="s">
        <v>526</v>
      </c>
      <c r="S19" s="64" t="s">
        <v>527</v>
      </c>
      <c r="T19" s="64" t="s">
        <v>495</v>
      </c>
    </row>
    <row r="20" spans="1:20" x14ac:dyDescent="0.2">
      <c r="A20" s="64" t="s">
        <v>132</v>
      </c>
      <c r="B20" s="64" t="s">
        <v>481</v>
      </c>
      <c r="C20" s="64" t="s">
        <v>482</v>
      </c>
      <c r="D20" s="65">
        <v>38749.613576388889</v>
      </c>
      <c r="E20" s="64" t="s">
        <v>483</v>
      </c>
      <c r="F20" s="65">
        <v>38880.585370370369</v>
      </c>
      <c r="G20" s="64" t="s">
        <v>483</v>
      </c>
      <c r="H20" s="64" t="s">
        <v>485</v>
      </c>
      <c r="I20" s="64" t="s">
        <v>486</v>
      </c>
      <c r="J20" s="64" t="s">
        <v>520</v>
      </c>
      <c r="K20" s="64" t="s">
        <v>521</v>
      </c>
      <c r="L20" s="64" t="s">
        <v>489</v>
      </c>
      <c r="M20" s="65">
        <v>38749.613576388889</v>
      </c>
      <c r="N20" s="64" t="s">
        <v>483</v>
      </c>
      <c r="O20" s="65">
        <v>38769.673391203702</v>
      </c>
      <c r="P20" s="64" t="s">
        <v>483</v>
      </c>
      <c r="Q20" s="64" t="s">
        <v>482</v>
      </c>
      <c r="R20" s="64" t="s">
        <v>528</v>
      </c>
      <c r="S20" s="64" t="s">
        <v>529</v>
      </c>
      <c r="T20" s="64" t="s">
        <v>495</v>
      </c>
    </row>
    <row r="21" spans="1:20" x14ac:dyDescent="0.2">
      <c r="A21" s="64" t="s">
        <v>132</v>
      </c>
      <c r="B21" s="64" t="s">
        <v>481</v>
      </c>
      <c r="C21" s="64" t="s">
        <v>482</v>
      </c>
      <c r="D21" s="65">
        <v>38749.613576388889</v>
      </c>
      <c r="E21" s="64" t="s">
        <v>483</v>
      </c>
      <c r="F21" s="65">
        <v>38880.585370370369</v>
      </c>
      <c r="G21" s="64" t="s">
        <v>483</v>
      </c>
      <c r="H21" s="64" t="s">
        <v>485</v>
      </c>
      <c r="I21" s="64" t="s">
        <v>486</v>
      </c>
      <c r="J21" s="64" t="s">
        <v>520</v>
      </c>
      <c r="K21" s="64" t="s">
        <v>521</v>
      </c>
      <c r="L21" s="64" t="s">
        <v>489</v>
      </c>
      <c r="M21" s="65">
        <v>38769.673391203702</v>
      </c>
      <c r="N21" s="64" t="s">
        <v>483</v>
      </c>
      <c r="O21" s="65">
        <v>40849.436666666668</v>
      </c>
      <c r="P21" s="64" t="s">
        <v>483</v>
      </c>
      <c r="Q21" s="64" t="s">
        <v>482</v>
      </c>
      <c r="R21" s="64" t="s">
        <v>530</v>
      </c>
      <c r="S21" s="64" t="s">
        <v>531</v>
      </c>
      <c r="T21" s="64" t="s">
        <v>495</v>
      </c>
    </row>
    <row r="22" spans="1:20" x14ac:dyDescent="0.2">
      <c r="A22" s="64" t="s">
        <v>132</v>
      </c>
      <c r="B22" s="64" t="s">
        <v>481</v>
      </c>
      <c r="C22" s="64" t="s">
        <v>482</v>
      </c>
      <c r="D22" s="65">
        <v>38749.613576388889</v>
      </c>
      <c r="E22" s="64" t="s">
        <v>483</v>
      </c>
      <c r="F22" s="65">
        <v>38880.585370370369</v>
      </c>
      <c r="G22" s="64" t="s">
        <v>483</v>
      </c>
      <c r="H22" s="64" t="s">
        <v>485</v>
      </c>
      <c r="I22" s="64" t="s">
        <v>486</v>
      </c>
      <c r="J22" s="64" t="s">
        <v>520</v>
      </c>
      <c r="K22" s="64" t="s">
        <v>521</v>
      </c>
      <c r="L22" s="64" t="s">
        <v>489</v>
      </c>
      <c r="M22" s="65">
        <v>40849.436666666668</v>
      </c>
      <c r="N22" s="64" t="s">
        <v>483</v>
      </c>
      <c r="O22" s="65">
        <v>40849.436666666668</v>
      </c>
      <c r="P22" s="64" t="s">
        <v>483</v>
      </c>
      <c r="Q22" s="64" t="s">
        <v>482</v>
      </c>
      <c r="R22" s="64" t="s">
        <v>532</v>
      </c>
      <c r="S22" s="64" t="s">
        <v>533</v>
      </c>
      <c r="T22" s="64" t="s">
        <v>495</v>
      </c>
    </row>
    <row r="23" spans="1:20" x14ac:dyDescent="0.2">
      <c r="A23" s="64" t="s">
        <v>132</v>
      </c>
      <c r="B23" s="64" t="s">
        <v>481</v>
      </c>
      <c r="C23" s="64" t="s">
        <v>482</v>
      </c>
      <c r="D23" s="65">
        <v>38749.613576388889</v>
      </c>
      <c r="E23" s="64" t="s">
        <v>483</v>
      </c>
      <c r="F23" s="65">
        <v>38880.585370370369</v>
      </c>
      <c r="G23" s="64" t="s">
        <v>483</v>
      </c>
      <c r="H23" s="64" t="s">
        <v>485</v>
      </c>
      <c r="I23" s="64" t="s">
        <v>486</v>
      </c>
      <c r="J23" s="64" t="s">
        <v>520</v>
      </c>
      <c r="K23" s="64" t="s">
        <v>521</v>
      </c>
      <c r="L23" s="64" t="s">
        <v>489</v>
      </c>
      <c r="M23" s="65">
        <v>39505.496759259258</v>
      </c>
      <c r="N23" s="64" t="s">
        <v>483</v>
      </c>
      <c r="O23" s="65">
        <v>39505.496759259258</v>
      </c>
      <c r="P23" s="64" t="s">
        <v>483</v>
      </c>
      <c r="Q23" s="64" t="s">
        <v>482</v>
      </c>
      <c r="R23" s="64" t="s">
        <v>534</v>
      </c>
      <c r="S23" s="64" t="s">
        <v>535</v>
      </c>
      <c r="T23" s="64" t="s">
        <v>495</v>
      </c>
    </row>
    <row r="24" spans="1:20" x14ac:dyDescent="0.2">
      <c r="A24" s="64" t="s">
        <v>132</v>
      </c>
      <c r="B24" s="64" t="s">
        <v>481</v>
      </c>
      <c r="C24" s="64" t="s">
        <v>482</v>
      </c>
      <c r="D24" s="65">
        <v>38749.613576388889</v>
      </c>
      <c r="E24" s="64" t="s">
        <v>483</v>
      </c>
      <c r="F24" s="65">
        <v>38880.585370370369</v>
      </c>
      <c r="G24" s="64" t="s">
        <v>483</v>
      </c>
      <c r="H24" s="64" t="s">
        <v>485</v>
      </c>
      <c r="I24" s="64" t="s">
        <v>486</v>
      </c>
      <c r="J24" s="64" t="s">
        <v>520</v>
      </c>
      <c r="K24" s="64" t="s">
        <v>521</v>
      </c>
      <c r="L24" s="64" t="s">
        <v>489</v>
      </c>
      <c r="M24" s="65">
        <v>39505.496759259258</v>
      </c>
      <c r="N24" s="64" t="s">
        <v>483</v>
      </c>
      <c r="O24" s="65">
        <v>39505.496759259258</v>
      </c>
      <c r="P24" s="64" t="s">
        <v>483</v>
      </c>
      <c r="Q24" s="64" t="s">
        <v>482</v>
      </c>
      <c r="R24" s="64" t="s">
        <v>536</v>
      </c>
      <c r="S24" s="64" t="s">
        <v>537</v>
      </c>
      <c r="T24" s="64" t="s">
        <v>495</v>
      </c>
    </row>
    <row r="25" spans="1:20" x14ac:dyDescent="0.2">
      <c r="A25" s="64" t="s">
        <v>132</v>
      </c>
      <c r="B25" s="64" t="s">
        <v>481</v>
      </c>
      <c r="C25" s="64" t="s">
        <v>482</v>
      </c>
      <c r="D25" s="65">
        <v>38749.613576388889</v>
      </c>
      <c r="E25" s="64" t="s">
        <v>483</v>
      </c>
      <c r="F25" s="65">
        <v>38880.585370370369</v>
      </c>
      <c r="G25" s="64" t="s">
        <v>483</v>
      </c>
      <c r="H25" s="64" t="s">
        <v>485</v>
      </c>
      <c r="I25" s="64" t="s">
        <v>486</v>
      </c>
      <c r="J25" s="64" t="s">
        <v>520</v>
      </c>
      <c r="K25" s="64" t="s">
        <v>521</v>
      </c>
      <c r="L25" s="64" t="s">
        <v>489</v>
      </c>
      <c r="M25" s="65">
        <v>39505.496759259258</v>
      </c>
      <c r="N25" s="64" t="s">
        <v>483</v>
      </c>
      <c r="O25" s="65">
        <v>39505.496759259258</v>
      </c>
      <c r="P25" s="64" t="s">
        <v>483</v>
      </c>
      <c r="Q25" s="64" t="s">
        <v>482</v>
      </c>
      <c r="R25" s="64" t="s">
        <v>538</v>
      </c>
      <c r="S25" s="64" t="s">
        <v>539</v>
      </c>
      <c r="T25" s="64" t="s">
        <v>495</v>
      </c>
    </row>
    <row r="26" spans="1:20" x14ac:dyDescent="0.2">
      <c r="A26" s="64" t="s">
        <v>132</v>
      </c>
      <c r="B26" s="64" t="s">
        <v>481</v>
      </c>
      <c r="C26" s="64" t="s">
        <v>482</v>
      </c>
      <c r="D26" s="65">
        <v>38749.613576388889</v>
      </c>
      <c r="E26" s="64" t="s">
        <v>483</v>
      </c>
      <c r="F26" s="65">
        <v>38880.585370370369</v>
      </c>
      <c r="G26" s="64" t="s">
        <v>483</v>
      </c>
      <c r="H26" s="64" t="s">
        <v>485</v>
      </c>
      <c r="I26" s="64" t="s">
        <v>486</v>
      </c>
      <c r="J26" s="64" t="s">
        <v>520</v>
      </c>
      <c r="K26" s="64" t="s">
        <v>521</v>
      </c>
      <c r="L26" s="64" t="s">
        <v>489</v>
      </c>
      <c r="M26" s="65">
        <v>39505.496759259258</v>
      </c>
      <c r="N26" s="64" t="s">
        <v>483</v>
      </c>
      <c r="O26" s="65">
        <v>39505.496759259258</v>
      </c>
      <c r="P26" s="64" t="s">
        <v>483</v>
      </c>
      <c r="Q26" s="64" t="s">
        <v>482</v>
      </c>
      <c r="R26" s="64" t="s">
        <v>540</v>
      </c>
      <c r="S26" s="64" t="s">
        <v>541</v>
      </c>
      <c r="T26" s="64" t="s">
        <v>495</v>
      </c>
    </row>
    <row r="27" spans="1:20" x14ac:dyDescent="0.2">
      <c r="A27" s="64" t="s">
        <v>134</v>
      </c>
      <c r="B27" s="64" t="s">
        <v>481</v>
      </c>
      <c r="C27" s="64" t="s">
        <v>542</v>
      </c>
      <c r="D27" s="65">
        <v>38749.614976851852</v>
      </c>
      <c r="E27" s="64" t="s">
        <v>483</v>
      </c>
      <c r="F27" s="65">
        <v>38880.95108796296</v>
      </c>
      <c r="G27" s="64" t="s">
        <v>483</v>
      </c>
      <c r="H27" s="64" t="s">
        <v>543</v>
      </c>
      <c r="I27" s="64" t="s">
        <v>544</v>
      </c>
      <c r="J27" s="64" t="s">
        <v>545</v>
      </c>
      <c r="K27" s="64" t="s">
        <v>546</v>
      </c>
      <c r="L27" s="64" t="s">
        <v>489</v>
      </c>
      <c r="M27" s="65">
        <v>38749.614976851852</v>
      </c>
      <c r="N27" s="64" t="s">
        <v>483</v>
      </c>
      <c r="O27" s="65">
        <v>38749.614976851852</v>
      </c>
      <c r="P27" s="64" t="s">
        <v>483</v>
      </c>
      <c r="Q27" s="64" t="s">
        <v>482</v>
      </c>
      <c r="R27" s="64" t="s">
        <v>490</v>
      </c>
      <c r="S27" s="64" t="s">
        <v>491</v>
      </c>
      <c r="T27" s="64" t="s">
        <v>492</v>
      </c>
    </row>
    <row r="28" spans="1:20" x14ac:dyDescent="0.2">
      <c r="A28" s="64" t="s">
        <v>134</v>
      </c>
      <c r="B28" s="64" t="s">
        <v>481</v>
      </c>
      <c r="C28" s="64" t="s">
        <v>542</v>
      </c>
      <c r="D28" s="65">
        <v>38749.614976851852</v>
      </c>
      <c r="E28" s="64" t="s">
        <v>483</v>
      </c>
      <c r="F28" s="65">
        <v>38880.95108796296</v>
      </c>
      <c r="G28" s="64" t="s">
        <v>483</v>
      </c>
      <c r="H28" s="64" t="s">
        <v>543</v>
      </c>
      <c r="I28" s="64" t="s">
        <v>544</v>
      </c>
      <c r="J28" s="64" t="s">
        <v>545</v>
      </c>
      <c r="K28" s="64" t="s">
        <v>546</v>
      </c>
      <c r="L28" s="64" t="s">
        <v>489</v>
      </c>
      <c r="M28" s="65">
        <v>38749.614976851852</v>
      </c>
      <c r="N28" s="64" t="s">
        <v>483</v>
      </c>
      <c r="O28" s="65">
        <v>38749.614976851852</v>
      </c>
      <c r="P28" s="64" t="s">
        <v>483</v>
      </c>
      <c r="Q28" s="64" t="s">
        <v>482</v>
      </c>
      <c r="R28" s="64" t="s">
        <v>547</v>
      </c>
      <c r="S28" s="64" t="s">
        <v>548</v>
      </c>
      <c r="T28" s="64" t="s">
        <v>495</v>
      </c>
    </row>
    <row r="29" spans="1:20" x14ac:dyDescent="0.2">
      <c r="A29" s="64" t="s">
        <v>343</v>
      </c>
      <c r="B29" s="64" t="s">
        <v>481</v>
      </c>
      <c r="C29" s="64" t="s">
        <v>482</v>
      </c>
      <c r="D29" s="65">
        <v>38749.616423611114</v>
      </c>
      <c r="E29" s="64" t="s">
        <v>483</v>
      </c>
      <c r="F29" s="65">
        <v>38749.616423611114</v>
      </c>
      <c r="G29" s="64" t="s">
        <v>483</v>
      </c>
      <c r="H29" s="64" t="s">
        <v>543</v>
      </c>
      <c r="I29" s="64" t="s">
        <v>544</v>
      </c>
      <c r="J29" s="64" t="s">
        <v>549</v>
      </c>
      <c r="K29" s="64" t="s">
        <v>550</v>
      </c>
      <c r="L29" s="64" t="s">
        <v>489</v>
      </c>
      <c r="M29" s="65">
        <v>38749.616423611114</v>
      </c>
      <c r="N29" s="64" t="s">
        <v>483</v>
      </c>
      <c r="O29" s="65">
        <v>38749.616423611114</v>
      </c>
      <c r="P29" s="64" t="s">
        <v>483</v>
      </c>
      <c r="Q29" s="64" t="s">
        <v>482</v>
      </c>
      <c r="R29" s="64" t="s">
        <v>490</v>
      </c>
      <c r="S29" s="64" t="s">
        <v>491</v>
      </c>
      <c r="T29" s="64" t="s">
        <v>492</v>
      </c>
    </row>
    <row r="30" spans="1:20" x14ac:dyDescent="0.2">
      <c r="A30" s="64" t="s">
        <v>343</v>
      </c>
      <c r="B30" s="64" t="s">
        <v>481</v>
      </c>
      <c r="C30" s="64" t="s">
        <v>482</v>
      </c>
      <c r="D30" s="65">
        <v>38749.616423611114</v>
      </c>
      <c r="E30" s="64" t="s">
        <v>483</v>
      </c>
      <c r="F30" s="65">
        <v>38749.616423611114</v>
      </c>
      <c r="G30" s="64" t="s">
        <v>483</v>
      </c>
      <c r="H30" s="64" t="s">
        <v>543</v>
      </c>
      <c r="I30" s="64" t="s">
        <v>544</v>
      </c>
      <c r="J30" s="64" t="s">
        <v>549</v>
      </c>
      <c r="K30" s="64" t="s">
        <v>550</v>
      </c>
      <c r="L30" s="64" t="s">
        <v>489</v>
      </c>
      <c r="M30" s="65">
        <v>38749.616423611114</v>
      </c>
      <c r="N30" s="64" t="s">
        <v>483</v>
      </c>
      <c r="O30" s="65">
        <v>38749.616423611114</v>
      </c>
      <c r="P30" s="64" t="s">
        <v>483</v>
      </c>
      <c r="Q30" s="64" t="s">
        <v>482</v>
      </c>
      <c r="R30" s="64" t="s">
        <v>551</v>
      </c>
      <c r="S30" s="64" t="s">
        <v>552</v>
      </c>
      <c r="T30" s="64" t="s">
        <v>495</v>
      </c>
    </row>
    <row r="31" spans="1:20" x14ac:dyDescent="0.2">
      <c r="A31" s="64" t="s">
        <v>343</v>
      </c>
      <c r="B31" s="64" t="s">
        <v>481</v>
      </c>
      <c r="C31" s="64" t="s">
        <v>482</v>
      </c>
      <c r="D31" s="65">
        <v>38749.616423611114</v>
      </c>
      <c r="E31" s="64" t="s">
        <v>483</v>
      </c>
      <c r="F31" s="65">
        <v>38749.616423611114</v>
      </c>
      <c r="G31" s="64" t="s">
        <v>483</v>
      </c>
      <c r="H31" s="64" t="s">
        <v>543</v>
      </c>
      <c r="I31" s="64" t="s">
        <v>544</v>
      </c>
      <c r="J31" s="64" t="s">
        <v>549</v>
      </c>
      <c r="K31" s="64" t="s">
        <v>550</v>
      </c>
      <c r="L31" s="64" t="s">
        <v>489</v>
      </c>
      <c r="M31" s="65">
        <v>38749.616423611114</v>
      </c>
      <c r="N31" s="64" t="s">
        <v>483</v>
      </c>
      <c r="O31" s="65">
        <v>38880.610613425924</v>
      </c>
      <c r="P31" s="64" t="s">
        <v>483</v>
      </c>
      <c r="Q31" s="64" t="s">
        <v>482</v>
      </c>
      <c r="R31" s="64" t="s">
        <v>553</v>
      </c>
      <c r="S31" s="64" t="s">
        <v>554</v>
      </c>
      <c r="T31" s="64" t="s">
        <v>495</v>
      </c>
    </row>
    <row r="32" spans="1:20" x14ac:dyDescent="0.2">
      <c r="A32" s="64" t="s">
        <v>343</v>
      </c>
      <c r="B32" s="64" t="s">
        <v>481</v>
      </c>
      <c r="C32" s="64" t="s">
        <v>482</v>
      </c>
      <c r="D32" s="65">
        <v>38749.616423611114</v>
      </c>
      <c r="E32" s="64" t="s">
        <v>483</v>
      </c>
      <c r="F32" s="65">
        <v>38749.616423611114</v>
      </c>
      <c r="G32" s="64" t="s">
        <v>483</v>
      </c>
      <c r="H32" s="64" t="s">
        <v>543</v>
      </c>
      <c r="I32" s="64" t="s">
        <v>544</v>
      </c>
      <c r="J32" s="64" t="s">
        <v>549</v>
      </c>
      <c r="K32" s="64" t="s">
        <v>550</v>
      </c>
      <c r="L32" s="64" t="s">
        <v>489</v>
      </c>
      <c r="M32" s="65">
        <v>38880.610613425924</v>
      </c>
      <c r="N32" s="64" t="s">
        <v>483</v>
      </c>
      <c r="O32" s="65">
        <v>38880.610613425924</v>
      </c>
      <c r="P32" s="64" t="s">
        <v>483</v>
      </c>
      <c r="Q32" s="64" t="s">
        <v>482</v>
      </c>
      <c r="R32" s="64" t="s">
        <v>555</v>
      </c>
      <c r="S32" s="64" t="s">
        <v>556</v>
      </c>
      <c r="T32" s="64" t="s">
        <v>495</v>
      </c>
    </row>
    <row r="33" spans="1:20" x14ac:dyDescent="0.2">
      <c r="A33" s="64" t="s">
        <v>557</v>
      </c>
      <c r="B33" s="64" t="s">
        <v>481</v>
      </c>
      <c r="C33" s="64" t="s">
        <v>482</v>
      </c>
      <c r="D33" s="65">
        <v>38749.617476851854</v>
      </c>
      <c r="E33" s="64" t="s">
        <v>483</v>
      </c>
      <c r="F33" s="65">
        <v>39233.78875</v>
      </c>
      <c r="G33" s="64" t="s">
        <v>483</v>
      </c>
      <c r="H33" s="64" t="s">
        <v>558</v>
      </c>
      <c r="I33" s="64" t="s">
        <v>559</v>
      </c>
      <c r="J33" s="64" t="s">
        <v>560</v>
      </c>
      <c r="K33" s="64" t="s">
        <v>561</v>
      </c>
      <c r="L33" s="64" t="s">
        <v>489</v>
      </c>
      <c r="M33" s="65">
        <v>38749.617476851854</v>
      </c>
      <c r="N33" s="64" t="s">
        <v>483</v>
      </c>
      <c r="O33" s="65">
        <v>38749.617476851854</v>
      </c>
      <c r="P33" s="64" t="s">
        <v>483</v>
      </c>
      <c r="Q33" s="64" t="s">
        <v>482</v>
      </c>
      <c r="R33" s="64" t="s">
        <v>490</v>
      </c>
      <c r="S33" s="64" t="s">
        <v>491</v>
      </c>
      <c r="T33" s="64" t="s">
        <v>492</v>
      </c>
    </row>
    <row r="34" spans="1:20" x14ac:dyDescent="0.2">
      <c r="A34" s="64" t="s">
        <v>557</v>
      </c>
      <c r="B34" s="64" t="s">
        <v>481</v>
      </c>
      <c r="C34" s="64" t="s">
        <v>482</v>
      </c>
      <c r="D34" s="65">
        <v>38749.617476851854</v>
      </c>
      <c r="E34" s="64" t="s">
        <v>483</v>
      </c>
      <c r="F34" s="65">
        <v>39233.78875</v>
      </c>
      <c r="G34" s="64" t="s">
        <v>483</v>
      </c>
      <c r="H34" s="64" t="s">
        <v>558</v>
      </c>
      <c r="I34" s="64" t="s">
        <v>559</v>
      </c>
      <c r="J34" s="64" t="s">
        <v>560</v>
      </c>
      <c r="K34" s="64" t="s">
        <v>561</v>
      </c>
      <c r="L34" s="64" t="s">
        <v>489</v>
      </c>
      <c r="M34" s="65">
        <v>38749.617476851854</v>
      </c>
      <c r="N34" s="64" t="s">
        <v>483</v>
      </c>
      <c r="O34" s="65">
        <v>38749.617476851854</v>
      </c>
      <c r="P34" s="64" t="s">
        <v>483</v>
      </c>
      <c r="Q34" s="64" t="s">
        <v>482</v>
      </c>
      <c r="R34" s="64" t="s">
        <v>490</v>
      </c>
      <c r="S34" s="64" t="s">
        <v>562</v>
      </c>
      <c r="T34" s="64" t="s">
        <v>495</v>
      </c>
    </row>
    <row r="35" spans="1:20" x14ac:dyDescent="0.2">
      <c r="A35" s="64" t="s">
        <v>13</v>
      </c>
      <c r="B35" s="64" t="s">
        <v>481</v>
      </c>
      <c r="C35" s="64" t="s">
        <v>482</v>
      </c>
      <c r="D35" s="65">
        <v>38749.646539351852</v>
      </c>
      <c r="E35" s="64" t="s">
        <v>483</v>
      </c>
      <c r="F35" s="65">
        <v>39357.787210648145</v>
      </c>
      <c r="G35" s="64" t="s">
        <v>483</v>
      </c>
      <c r="H35" s="64" t="s">
        <v>485</v>
      </c>
      <c r="I35" s="64" t="s">
        <v>486</v>
      </c>
      <c r="J35" s="64" t="s">
        <v>563</v>
      </c>
      <c r="K35" s="64" t="s">
        <v>564</v>
      </c>
      <c r="L35" s="64" t="s">
        <v>489</v>
      </c>
      <c r="M35" s="65">
        <v>38749.646539351852</v>
      </c>
      <c r="N35" s="64" t="s">
        <v>483</v>
      </c>
      <c r="O35" s="65">
        <v>38749.646539351852</v>
      </c>
      <c r="P35" s="64" t="s">
        <v>483</v>
      </c>
      <c r="Q35" s="64" t="s">
        <v>482</v>
      </c>
      <c r="R35" s="64" t="s">
        <v>490</v>
      </c>
      <c r="S35" s="64" t="s">
        <v>491</v>
      </c>
      <c r="T35" s="64" t="s">
        <v>492</v>
      </c>
    </row>
    <row r="36" spans="1:20" x14ac:dyDescent="0.2">
      <c r="A36" s="64" t="s">
        <v>13</v>
      </c>
      <c r="B36" s="64" t="s">
        <v>481</v>
      </c>
      <c r="C36" s="64" t="s">
        <v>482</v>
      </c>
      <c r="D36" s="65">
        <v>38749.646539351852</v>
      </c>
      <c r="E36" s="64" t="s">
        <v>483</v>
      </c>
      <c r="F36" s="65">
        <v>39357.787210648145</v>
      </c>
      <c r="G36" s="64" t="s">
        <v>483</v>
      </c>
      <c r="H36" s="64" t="s">
        <v>485</v>
      </c>
      <c r="I36" s="64" t="s">
        <v>486</v>
      </c>
      <c r="J36" s="64" t="s">
        <v>563</v>
      </c>
      <c r="K36" s="64" t="s">
        <v>564</v>
      </c>
      <c r="L36" s="64" t="s">
        <v>489</v>
      </c>
      <c r="M36" s="65">
        <v>38749.646539351852</v>
      </c>
      <c r="N36" s="64" t="s">
        <v>483</v>
      </c>
      <c r="O36" s="65">
        <v>38762.661666666667</v>
      </c>
      <c r="P36" s="64" t="s">
        <v>483</v>
      </c>
      <c r="Q36" s="64" t="s">
        <v>482</v>
      </c>
      <c r="R36" s="64" t="s">
        <v>565</v>
      </c>
      <c r="S36" s="64" t="s">
        <v>566</v>
      </c>
      <c r="T36" s="64" t="s">
        <v>495</v>
      </c>
    </row>
    <row r="37" spans="1:20" x14ac:dyDescent="0.2">
      <c r="A37" s="64" t="s">
        <v>13</v>
      </c>
      <c r="B37" s="64" t="s">
        <v>481</v>
      </c>
      <c r="C37" s="64" t="s">
        <v>482</v>
      </c>
      <c r="D37" s="65">
        <v>38749.646539351852</v>
      </c>
      <c r="E37" s="64" t="s">
        <v>483</v>
      </c>
      <c r="F37" s="65">
        <v>39357.787210648145</v>
      </c>
      <c r="G37" s="64" t="s">
        <v>483</v>
      </c>
      <c r="H37" s="64" t="s">
        <v>485</v>
      </c>
      <c r="I37" s="64" t="s">
        <v>486</v>
      </c>
      <c r="J37" s="64" t="s">
        <v>563</v>
      </c>
      <c r="K37" s="64" t="s">
        <v>564</v>
      </c>
      <c r="L37" s="64" t="s">
        <v>489</v>
      </c>
      <c r="M37" s="65">
        <v>38749.646539351852</v>
      </c>
      <c r="N37" s="64" t="s">
        <v>483</v>
      </c>
      <c r="O37" s="65">
        <v>39505.501759259256</v>
      </c>
      <c r="P37" s="64" t="s">
        <v>483</v>
      </c>
      <c r="Q37" s="64" t="s">
        <v>482</v>
      </c>
      <c r="R37" s="64" t="s">
        <v>567</v>
      </c>
      <c r="S37" s="64" t="s">
        <v>568</v>
      </c>
      <c r="T37" s="64" t="s">
        <v>495</v>
      </c>
    </row>
    <row r="38" spans="1:20" x14ac:dyDescent="0.2">
      <c r="A38" s="64" t="s">
        <v>13</v>
      </c>
      <c r="B38" s="64" t="s">
        <v>481</v>
      </c>
      <c r="C38" s="64" t="s">
        <v>482</v>
      </c>
      <c r="D38" s="65">
        <v>38749.646539351852</v>
      </c>
      <c r="E38" s="64" t="s">
        <v>483</v>
      </c>
      <c r="F38" s="65">
        <v>39357.787210648145</v>
      </c>
      <c r="G38" s="64" t="s">
        <v>483</v>
      </c>
      <c r="H38" s="64" t="s">
        <v>485</v>
      </c>
      <c r="I38" s="64" t="s">
        <v>486</v>
      </c>
      <c r="J38" s="64" t="s">
        <v>563</v>
      </c>
      <c r="K38" s="64" t="s">
        <v>564</v>
      </c>
      <c r="L38" s="64" t="s">
        <v>489</v>
      </c>
      <c r="M38" s="65">
        <v>39505.501759259256</v>
      </c>
      <c r="N38" s="64" t="s">
        <v>483</v>
      </c>
      <c r="O38" s="65">
        <v>39505.501759259256</v>
      </c>
      <c r="P38" s="64" t="s">
        <v>483</v>
      </c>
      <c r="Q38" s="64" t="s">
        <v>482</v>
      </c>
      <c r="R38" s="64" t="s">
        <v>569</v>
      </c>
      <c r="S38" s="64" t="s">
        <v>570</v>
      </c>
      <c r="T38" s="64" t="s">
        <v>495</v>
      </c>
    </row>
    <row r="39" spans="1:20" x14ac:dyDescent="0.2">
      <c r="A39" s="64" t="s">
        <v>13</v>
      </c>
      <c r="B39" s="64" t="s">
        <v>481</v>
      </c>
      <c r="C39" s="64" t="s">
        <v>482</v>
      </c>
      <c r="D39" s="65">
        <v>38749.646539351852</v>
      </c>
      <c r="E39" s="64" t="s">
        <v>483</v>
      </c>
      <c r="F39" s="65">
        <v>39357.787210648145</v>
      </c>
      <c r="G39" s="64" t="s">
        <v>483</v>
      </c>
      <c r="H39" s="64" t="s">
        <v>485</v>
      </c>
      <c r="I39" s="64" t="s">
        <v>486</v>
      </c>
      <c r="J39" s="64" t="s">
        <v>563</v>
      </c>
      <c r="K39" s="64" t="s">
        <v>564</v>
      </c>
      <c r="L39" s="64" t="s">
        <v>489</v>
      </c>
      <c r="M39" s="65">
        <v>39505.501759259256</v>
      </c>
      <c r="N39" s="64" t="s">
        <v>483</v>
      </c>
      <c r="O39" s="65">
        <v>39505.501759259256</v>
      </c>
      <c r="P39" s="64" t="s">
        <v>483</v>
      </c>
      <c r="Q39" s="64" t="s">
        <v>482</v>
      </c>
      <c r="R39" s="64" t="s">
        <v>571</v>
      </c>
      <c r="S39" s="64" t="s">
        <v>572</v>
      </c>
      <c r="T39" s="64" t="s">
        <v>495</v>
      </c>
    </row>
    <row r="40" spans="1:20" x14ac:dyDescent="0.2">
      <c r="A40" s="64" t="s">
        <v>14</v>
      </c>
      <c r="B40" s="64" t="s">
        <v>481</v>
      </c>
      <c r="C40" s="64" t="s">
        <v>482</v>
      </c>
      <c r="D40" s="65">
        <v>38749.652511574073</v>
      </c>
      <c r="E40" s="64" t="s">
        <v>483</v>
      </c>
      <c r="F40" s="65">
        <v>39246.854872685188</v>
      </c>
      <c r="G40" s="64" t="s">
        <v>483</v>
      </c>
      <c r="H40" s="64" t="s">
        <v>485</v>
      </c>
      <c r="I40" s="64" t="s">
        <v>486</v>
      </c>
      <c r="J40" s="64" t="s">
        <v>573</v>
      </c>
      <c r="K40" s="64" t="s">
        <v>574</v>
      </c>
      <c r="L40" s="64" t="s">
        <v>489</v>
      </c>
      <c r="M40" s="65">
        <v>38749.652511574073</v>
      </c>
      <c r="N40" s="64" t="s">
        <v>483</v>
      </c>
      <c r="O40" s="65">
        <v>38749.652511574073</v>
      </c>
      <c r="P40" s="64" t="s">
        <v>483</v>
      </c>
      <c r="Q40" s="64" t="s">
        <v>482</v>
      </c>
      <c r="R40" s="64" t="s">
        <v>490</v>
      </c>
      <c r="S40" s="64" t="s">
        <v>491</v>
      </c>
      <c r="T40" s="64" t="s">
        <v>492</v>
      </c>
    </row>
    <row r="41" spans="1:20" x14ac:dyDescent="0.2">
      <c r="A41" s="64" t="s">
        <v>14</v>
      </c>
      <c r="B41" s="64" t="s">
        <v>481</v>
      </c>
      <c r="C41" s="64" t="s">
        <v>482</v>
      </c>
      <c r="D41" s="65">
        <v>38749.652511574073</v>
      </c>
      <c r="E41" s="64" t="s">
        <v>483</v>
      </c>
      <c r="F41" s="65">
        <v>39246.854872685188</v>
      </c>
      <c r="G41" s="64" t="s">
        <v>483</v>
      </c>
      <c r="H41" s="64" t="s">
        <v>485</v>
      </c>
      <c r="I41" s="64" t="s">
        <v>486</v>
      </c>
      <c r="J41" s="64" t="s">
        <v>573</v>
      </c>
      <c r="K41" s="64" t="s">
        <v>574</v>
      </c>
      <c r="L41" s="64" t="s">
        <v>489</v>
      </c>
      <c r="M41" s="65">
        <v>38749.652511574073</v>
      </c>
      <c r="N41" s="64" t="s">
        <v>483</v>
      </c>
      <c r="O41" s="65">
        <v>38749.652511574073</v>
      </c>
      <c r="P41" s="64" t="s">
        <v>483</v>
      </c>
      <c r="Q41" s="64" t="s">
        <v>482</v>
      </c>
      <c r="R41" s="64" t="s">
        <v>575</v>
      </c>
      <c r="S41" s="64" t="s">
        <v>576</v>
      </c>
      <c r="T41" s="64" t="s">
        <v>495</v>
      </c>
    </row>
    <row r="42" spans="1:20" x14ac:dyDescent="0.2">
      <c r="A42" s="64" t="s">
        <v>14</v>
      </c>
      <c r="B42" s="64" t="s">
        <v>481</v>
      </c>
      <c r="C42" s="64" t="s">
        <v>482</v>
      </c>
      <c r="D42" s="65">
        <v>38749.652511574073</v>
      </c>
      <c r="E42" s="64" t="s">
        <v>483</v>
      </c>
      <c r="F42" s="65">
        <v>39246.854872685188</v>
      </c>
      <c r="G42" s="64" t="s">
        <v>483</v>
      </c>
      <c r="H42" s="64" t="s">
        <v>485</v>
      </c>
      <c r="I42" s="64" t="s">
        <v>486</v>
      </c>
      <c r="J42" s="64" t="s">
        <v>573</v>
      </c>
      <c r="K42" s="64" t="s">
        <v>574</v>
      </c>
      <c r="L42" s="64" t="s">
        <v>489</v>
      </c>
      <c r="M42" s="65">
        <v>38749.652511574073</v>
      </c>
      <c r="N42" s="64" t="s">
        <v>483</v>
      </c>
      <c r="O42" s="65">
        <v>38769.673993055556</v>
      </c>
      <c r="P42" s="64" t="s">
        <v>483</v>
      </c>
      <c r="Q42" s="64" t="s">
        <v>482</v>
      </c>
      <c r="R42" s="64" t="s">
        <v>577</v>
      </c>
      <c r="S42" s="64" t="s">
        <v>578</v>
      </c>
      <c r="T42" s="64" t="s">
        <v>495</v>
      </c>
    </row>
    <row r="43" spans="1:20" x14ac:dyDescent="0.2">
      <c r="A43" s="64" t="s">
        <v>14</v>
      </c>
      <c r="B43" s="64" t="s">
        <v>481</v>
      </c>
      <c r="C43" s="64" t="s">
        <v>482</v>
      </c>
      <c r="D43" s="65">
        <v>38749.652511574073</v>
      </c>
      <c r="E43" s="64" t="s">
        <v>483</v>
      </c>
      <c r="F43" s="65">
        <v>39246.854872685188</v>
      </c>
      <c r="G43" s="64" t="s">
        <v>483</v>
      </c>
      <c r="H43" s="64" t="s">
        <v>485</v>
      </c>
      <c r="I43" s="64" t="s">
        <v>486</v>
      </c>
      <c r="J43" s="64" t="s">
        <v>573</v>
      </c>
      <c r="K43" s="64" t="s">
        <v>574</v>
      </c>
      <c r="L43" s="64" t="s">
        <v>489</v>
      </c>
      <c r="M43" s="65">
        <v>38769.673993055556</v>
      </c>
      <c r="N43" s="64" t="s">
        <v>483</v>
      </c>
      <c r="O43" s="65">
        <v>39505.502905092595</v>
      </c>
      <c r="P43" s="64" t="s">
        <v>483</v>
      </c>
      <c r="Q43" s="64" t="s">
        <v>482</v>
      </c>
      <c r="R43" s="64" t="s">
        <v>579</v>
      </c>
      <c r="S43" s="64" t="s">
        <v>580</v>
      </c>
      <c r="T43" s="64" t="s">
        <v>495</v>
      </c>
    </row>
    <row r="44" spans="1:20" x14ac:dyDescent="0.2">
      <c r="A44" s="64" t="s">
        <v>14</v>
      </c>
      <c r="B44" s="64" t="s">
        <v>481</v>
      </c>
      <c r="C44" s="64" t="s">
        <v>482</v>
      </c>
      <c r="D44" s="65">
        <v>38749.652511574073</v>
      </c>
      <c r="E44" s="64" t="s">
        <v>483</v>
      </c>
      <c r="F44" s="65">
        <v>39246.854872685188</v>
      </c>
      <c r="G44" s="64" t="s">
        <v>483</v>
      </c>
      <c r="H44" s="64" t="s">
        <v>485</v>
      </c>
      <c r="I44" s="64" t="s">
        <v>486</v>
      </c>
      <c r="J44" s="64" t="s">
        <v>573</v>
      </c>
      <c r="K44" s="64" t="s">
        <v>574</v>
      </c>
      <c r="L44" s="64" t="s">
        <v>489</v>
      </c>
      <c r="M44" s="65">
        <v>39505.502905092595</v>
      </c>
      <c r="N44" s="64" t="s">
        <v>483</v>
      </c>
      <c r="O44" s="65">
        <v>39505.502905092595</v>
      </c>
      <c r="P44" s="64" t="s">
        <v>483</v>
      </c>
      <c r="Q44" s="64" t="s">
        <v>482</v>
      </c>
      <c r="R44" s="64" t="s">
        <v>581</v>
      </c>
      <c r="S44" s="64" t="s">
        <v>582</v>
      </c>
      <c r="T44" s="64" t="s">
        <v>495</v>
      </c>
    </row>
    <row r="45" spans="1:20" x14ac:dyDescent="0.2">
      <c r="A45" s="64" t="s">
        <v>14</v>
      </c>
      <c r="B45" s="64" t="s">
        <v>481</v>
      </c>
      <c r="C45" s="64" t="s">
        <v>482</v>
      </c>
      <c r="D45" s="65">
        <v>38749.652511574073</v>
      </c>
      <c r="E45" s="64" t="s">
        <v>483</v>
      </c>
      <c r="F45" s="65">
        <v>39246.854872685188</v>
      </c>
      <c r="G45" s="64" t="s">
        <v>483</v>
      </c>
      <c r="H45" s="64" t="s">
        <v>485</v>
      </c>
      <c r="I45" s="64" t="s">
        <v>486</v>
      </c>
      <c r="J45" s="64" t="s">
        <v>573</v>
      </c>
      <c r="K45" s="64" t="s">
        <v>574</v>
      </c>
      <c r="L45" s="64" t="s">
        <v>489</v>
      </c>
      <c r="M45" s="65">
        <v>39505.502905092595</v>
      </c>
      <c r="N45" s="64" t="s">
        <v>483</v>
      </c>
      <c r="O45" s="65">
        <v>39505.502905092595</v>
      </c>
      <c r="P45" s="64" t="s">
        <v>483</v>
      </c>
      <c r="Q45" s="64" t="s">
        <v>482</v>
      </c>
      <c r="R45" s="64" t="s">
        <v>583</v>
      </c>
      <c r="S45" s="64" t="s">
        <v>584</v>
      </c>
      <c r="T45" s="64" t="s">
        <v>495</v>
      </c>
    </row>
    <row r="46" spans="1:20" x14ac:dyDescent="0.2">
      <c r="A46" s="64" t="s">
        <v>14</v>
      </c>
      <c r="B46" s="64" t="s">
        <v>481</v>
      </c>
      <c r="C46" s="64" t="s">
        <v>482</v>
      </c>
      <c r="D46" s="65">
        <v>38749.652511574073</v>
      </c>
      <c r="E46" s="64" t="s">
        <v>483</v>
      </c>
      <c r="F46" s="65">
        <v>39246.854872685188</v>
      </c>
      <c r="G46" s="64" t="s">
        <v>483</v>
      </c>
      <c r="H46" s="64" t="s">
        <v>485</v>
      </c>
      <c r="I46" s="64" t="s">
        <v>486</v>
      </c>
      <c r="J46" s="64" t="s">
        <v>573</v>
      </c>
      <c r="K46" s="64" t="s">
        <v>574</v>
      </c>
      <c r="L46" s="64" t="s">
        <v>489</v>
      </c>
      <c r="M46" s="65">
        <v>39505.502905092595</v>
      </c>
      <c r="N46" s="64" t="s">
        <v>483</v>
      </c>
      <c r="O46" s="65">
        <v>39505.502905092595</v>
      </c>
      <c r="P46" s="64" t="s">
        <v>483</v>
      </c>
      <c r="Q46" s="64" t="s">
        <v>482</v>
      </c>
      <c r="R46" s="64" t="s">
        <v>585</v>
      </c>
      <c r="S46" s="64" t="s">
        <v>586</v>
      </c>
      <c r="T46" s="64" t="s">
        <v>495</v>
      </c>
    </row>
    <row r="47" spans="1:20" x14ac:dyDescent="0.2">
      <c r="A47" s="64" t="s">
        <v>14</v>
      </c>
      <c r="B47" s="64" t="s">
        <v>481</v>
      </c>
      <c r="C47" s="64" t="s">
        <v>482</v>
      </c>
      <c r="D47" s="65">
        <v>38749.652511574073</v>
      </c>
      <c r="E47" s="64" t="s">
        <v>483</v>
      </c>
      <c r="F47" s="65">
        <v>39246.854872685188</v>
      </c>
      <c r="G47" s="64" t="s">
        <v>483</v>
      </c>
      <c r="H47" s="64" t="s">
        <v>485</v>
      </c>
      <c r="I47" s="64" t="s">
        <v>486</v>
      </c>
      <c r="J47" s="64" t="s">
        <v>573</v>
      </c>
      <c r="K47" s="64" t="s">
        <v>574</v>
      </c>
      <c r="L47" s="64" t="s">
        <v>489</v>
      </c>
      <c r="M47" s="65">
        <v>39505.502905092595</v>
      </c>
      <c r="N47" s="64" t="s">
        <v>483</v>
      </c>
      <c r="O47" s="65">
        <v>39505.502905092595</v>
      </c>
      <c r="P47" s="64" t="s">
        <v>483</v>
      </c>
      <c r="Q47" s="64" t="s">
        <v>482</v>
      </c>
      <c r="R47" s="64" t="s">
        <v>587</v>
      </c>
      <c r="S47" s="64" t="s">
        <v>588</v>
      </c>
      <c r="T47" s="64" t="s">
        <v>495</v>
      </c>
    </row>
    <row r="48" spans="1:20" x14ac:dyDescent="0.2">
      <c r="A48" s="64" t="s">
        <v>338</v>
      </c>
      <c r="B48" s="64" t="s">
        <v>481</v>
      </c>
      <c r="C48" s="64" t="s">
        <v>542</v>
      </c>
      <c r="D48" s="65">
        <v>38749.705717592595</v>
      </c>
      <c r="E48" s="64" t="s">
        <v>483</v>
      </c>
      <c r="F48" s="65">
        <v>41031.49695601852</v>
      </c>
      <c r="G48" s="64" t="s">
        <v>483</v>
      </c>
      <c r="H48" s="64" t="s">
        <v>485</v>
      </c>
      <c r="I48" s="64" t="s">
        <v>486</v>
      </c>
      <c r="J48" s="64" t="s">
        <v>589</v>
      </c>
      <c r="K48" s="64" t="s">
        <v>590</v>
      </c>
      <c r="L48" s="64" t="s">
        <v>489</v>
      </c>
      <c r="M48" s="65">
        <v>38749.705717592595</v>
      </c>
      <c r="N48" s="64" t="s">
        <v>483</v>
      </c>
      <c r="O48" s="65">
        <v>38749.705717592595</v>
      </c>
      <c r="P48" s="64" t="s">
        <v>483</v>
      </c>
      <c r="Q48" s="64" t="s">
        <v>482</v>
      </c>
      <c r="R48" s="64" t="s">
        <v>490</v>
      </c>
      <c r="S48" s="64" t="s">
        <v>491</v>
      </c>
      <c r="T48" s="64" t="s">
        <v>492</v>
      </c>
    </row>
    <row r="49" spans="1:20" x14ac:dyDescent="0.2">
      <c r="A49" s="64" t="s">
        <v>338</v>
      </c>
      <c r="B49" s="64" t="s">
        <v>481</v>
      </c>
      <c r="C49" s="64" t="s">
        <v>542</v>
      </c>
      <c r="D49" s="65">
        <v>38749.705717592595</v>
      </c>
      <c r="E49" s="64" t="s">
        <v>483</v>
      </c>
      <c r="F49" s="65">
        <v>41031.49695601852</v>
      </c>
      <c r="G49" s="64" t="s">
        <v>483</v>
      </c>
      <c r="H49" s="64" t="s">
        <v>485</v>
      </c>
      <c r="I49" s="64" t="s">
        <v>486</v>
      </c>
      <c r="J49" s="64" t="s">
        <v>589</v>
      </c>
      <c r="K49" s="64" t="s">
        <v>590</v>
      </c>
      <c r="L49" s="64" t="s">
        <v>489</v>
      </c>
      <c r="M49" s="65">
        <v>38749.705717592595</v>
      </c>
      <c r="N49" s="64" t="s">
        <v>483</v>
      </c>
      <c r="O49" s="65">
        <v>38749.705717592595</v>
      </c>
      <c r="P49" s="64" t="s">
        <v>483</v>
      </c>
      <c r="Q49" s="64" t="s">
        <v>482</v>
      </c>
      <c r="R49" s="64" t="s">
        <v>591</v>
      </c>
      <c r="S49" s="64" t="s">
        <v>592</v>
      </c>
      <c r="T49" s="64" t="s">
        <v>495</v>
      </c>
    </row>
    <row r="50" spans="1:20" x14ac:dyDescent="0.2">
      <c r="A50" s="64" t="s">
        <v>338</v>
      </c>
      <c r="B50" s="64" t="s">
        <v>481</v>
      </c>
      <c r="C50" s="64" t="s">
        <v>542</v>
      </c>
      <c r="D50" s="65">
        <v>38749.705717592595</v>
      </c>
      <c r="E50" s="64" t="s">
        <v>483</v>
      </c>
      <c r="F50" s="65">
        <v>41031.49695601852</v>
      </c>
      <c r="G50" s="64" t="s">
        <v>483</v>
      </c>
      <c r="H50" s="64" t="s">
        <v>485</v>
      </c>
      <c r="I50" s="64" t="s">
        <v>486</v>
      </c>
      <c r="J50" s="64" t="s">
        <v>589</v>
      </c>
      <c r="K50" s="64" t="s">
        <v>590</v>
      </c>
      <c r="L50" s="64" t="s">
        <v>489</v>
      </c>
      <c r="M50" s="65">
        <v>38749.705717592595</v>
      </c>
      <c r="N50" s="64" t="s">
        <v>483</v>
      </c>
      <c r="O50" s="65">
        <v>38749.705717592595</v>
      </c>
      <c r="P50" s="64" t="s">
        <v>483</v>
      </c>
      <c r="Q50" s="64" t="s">
        <v>482</v>
      </c>
      <c r="R50" s="64" t="s">
        <v>593</v>
      </c>
      <c r="S50" s="64" t="s">
        <v>594</v>
      </c>
      <c r="T50" s="64" t="s">
        <v>495</v>
      </c>
    </row>
    <row r="51" spans="1:20" x14ac:dyDescent="0.2">
      <c r="A51" s="64" t="s">
        <v>338</v>
      </c>
      <c r="B51" s="64" t="s">
        <v>481</v>
      </c>
      <c r="C51" s="64" t="s">
        <v>542</v>
      </c>
      <c r="D51" s="65">
        <v>38749.705717592595</v>
      </c>
      <c r="E51" s="64" t="s">
        <v>483</v>
      </c>
      <c r="F51" s="65">
        <v>41031.49695601852</v>
      </c>
      <c r="G51" s="64" t="s">
        <v>483</v>
      </c>
      <c r="H51" s="64" t="s">
        <v>485</v>
      </c>
      <c r="I51" s="64" t="s">
        <v>486</v>
      </c>
      <c r="J51" s="64" t="s">
        <v>589</v>
      </c>
      <c r="K51" s="64" t="s">
        <v>590</v>
      </c>
      <c r="L51" s="64" t="s">
        <v>489</v>
      </c>
      <c r="M51" s="65">
        <v>38749.705717592595</v>
      </c>
      <c r="N51" s="64" t="s">
        <v>483</v>
      </c>
      <c r="O51" s="65">
        <v>38769.674768518518</v>
      </c>
      <c r="P51" s="64" t="s">
        <v>483</v>
      </c>
      <c r="Q51" s="64" t="s">
        <v>482</v>
      </c>
      <c r="R51" s="64" t="s">
        <v>595</v>
      </c>
      <c r="S51" s="64" t="s">
        <v>596</v>
      </c>
      <c r="T51" s="64" t="s">
        <v>495</v>
      </c>
    </row>
    <row r="52" spans="1:20" x14ac:dyDescent="0.2">
      <c r="A52" s="64" t="s">
        <v>338</v>
      </c>
      <c r="B52" s="64" t="s">
        <v>481</v>
      </c>
      <c r="C52" s="64" t="s">
        <v>542</v>
      </c>
      <c r="D52" s="65">
        <v>38749.705717592595</v>
      </c>
      <c r="E52" s="64" t="s">
        <v>483</v>
      </c>
      <c r="F52" s="65">
        <v>41031.49695601852</v>
      </c>
      <c r="G52" s="64" t="s">
        <v>483</v>
      </c>
      <c r="H52" s="64" t="s">
        <v>485</v>
      </c>
      <c r="I52" s="64" t="s">
        <v>486</v>
      </c>
      <c r="J52" s="64" t="s">
        <v>589</v>
      </c>
      <c r="K52" s="64" t="s">
        <v>590</v>
      </c>
      <c r="L52" s="64" t="s">
        <v>489</v>
      </c>
      <c r="M52" s="65">
        <v>38769.674768518518</v>
      </c>
      <c r="N52" s="64" t="s">
        <v>483</v>
      </c>
      <c r="O52" s="65">
        <v>40123.465590277781</v>
      </c>
      <c r="P52" s="64" t="s">
        <v>483</v>
      </c>
      <c r="Q52" s="64" t="s">
        <v>482</v>
      </c>
      <c r="R52" s="64" t="s">
        <v>597</v>
      </c>
      <c r="S52" s="64" t="s">
        <v>598</v>
      </c>
      <c r="T52" s="64" t="s">
        <v>495</v>
      </c>
    </row>
    <row r="53" spans="1:20" x14ac:dyDescent="0.2">
      <c r="A53" s="64" t="s">
        <v>338</v>
      </c>
      <c r="B53" s="64" t="s">
        <v>481</v>
      </c>
      <c r="C53" s="64" t="s">
        <v>542</v>
      </c>
      <c r="D53" s="65">
        <v>38749.705717592595</v>
      </c>
      <c r="E53" s="64" t="s">
        <v>483</v>
      </c>
      <c r="F53" s="65">
        <v>41031.49695601852</v>
      </c>
      <c r="G53" s="64" t="s">
        <v>483</v>
      </c>
      <c r="H53" s="64" t="s">
        <v>485</v>
      </c>
      <c r="I53" s="64" t="s">
        <v>486</v>
      </c>
      <c r="J53" s="64" t="s">
        <v>589</v>
      </c>
      <c r="K53" s="64" t="s">
        <v>590</v>
      </c>
      <c r="L53" s="64" t="s">
        <v>489</v>
      </c>
      <c r="M53" s="65">
        <v>39505.503761574073</v>
      </c>
      <c r="N53" s="64" t="s">
        <v>483</v>
      </c>
      <c r="O53" s="65">
        <v>39505.503761574073</v>
      </c>
      <c r="P53" s="64" t="s">
        <v>483</v>
      </c>
      <c r="Q53" s="64" t="s">
        <v>482</v>
      </c>
      <c r="R53" s="64" t="s">
        <v>599</v>
      </c>
      <c r="S53" s="64" t="s">
        <v>600</v>
      </c>
      <c r="T53" s="64" t="s">
        <v>495</v>
      </c>
    </row>
    <row r="54" spans="1:20" x14ac:dyDescent="0.2">
      <c r="A54" s="64" t="s">
        <v>338</v>
      </c>
      <c r="B54" s="64" t="s">
        <v>481</v>
      </c>
      <c r="C54" s="64" t="s">
        <v>542</v>
      </c>
      <c r="D54" s="65">
        <v>38749.705717592595</v>
      </c>
      <c r="E54" s="64" t="s">
        <v>483</v>
      </c>
      <c r="F54" s="65">
        <v>41031.49695601852</v>
      </c>
      <c r="G54" s="64" t="s">
        <v>483</v>
      </c>
      <c r="H54" s="64" t="s">
        <v>485</v>
      </c>
      <c r="I54" s="64" t="s">
        <v>486</v>
      </c>
      <c r="J54" s="64" t="s">
        <v>589</v>
      </c>
      <c r="K54" s="64" t="s">
        <v>590</v>
      </c>
      <c r="L54" s="64" t="s">
        <v>489</v>
      </c>
      <c r="M54" s="65">
        <v>39505.503761574073</v>
      </c>
      <c r="N54" s="64" t="s">
        <v>483</v>
      </c>
      <c r="O54" s="65">
        <v>39505.503761574073</v>
      </c>
      <c r="P54" s="64" t="s">
        <v>483</v>
      </c>
      <c r="Q54" s="64" t="s">
        <v>482</v>
      </c>
      <c r="R54" s="64" t="s">
        <v>601</v>
      </c>
      <c r="S54" s="64" t="s">
        <v>602</v>
      </c>
      <c r="T54" s="64" t="s">
        <v>495</v>
      </c>
    </row>
    <row r="55" spans="1:20" x14ac:dyDescent="0.2">
      <c r="A55" s="64" t="s">
        <v>338</v>
      </c>
      <c r="B55" s="64" t="s">
        <v>481</v>
      </c>
      <c r="C55" s="64" t="s">
        <v>542</v>
      </c>
      <c r="D55" s="65">
        <v>38749.705717592595</v>
      </c>
      <c r="E55" s="64" t="s">
        <v>483</v>
      </c>
      <c r="F55" s="65">
        <v>41031.49695601852</v>
      </c>
      <c r="G55" s="64" t="s">
        <v>483</v>
      </c>
      <c r="H55" s="64" t="s">
        <v>485</v>
      </c>
      <c r="I55" s="64" t="s">
        <v>486</v>
      </c>
      <c r="J55" s="64" t="s">
        <v>589</v>
      </c>
      <c r="K55" s="64" t="s">
        <v>590</v>
      </c>
      <c r="L55" s="64" t="s">
        <v>489</v>
      </c>
      <c r="M55" s="65">
        <v>39505.503761574073</v>
      </c>
      <c r="N55" s="64" t="s">
        <v>483</v>
      </c>
      <c r="O55" s="65">
        <v>39505.503761574073</v>
      </c>
      <c r="P55" s="64" t="s">
        <v>483</v>
      </c>
      <c r="Q55" s="64" t="s">
        <v>482</v>
      </c>
      <c r="R55" s="64" t="s">
        <v>603</v>
      </c>
      <c r="S55" s="64" t="s">
        <v>604</v>
      </c>
      <c r="T55" s="64" t="s">
        <v>495</v>
      </c>
    </row>
    <row r="56" spans="1:20" x14ac:dyDescent="0.2">
      <c r="A56" s="64" t="s">
        <v>338</v>
      </c>
      <c r="B56" s="64" t="s">
        <v>481</v>
      </c>
      <c r="C56" s="64" t="s">
        <v>542</v>
      </c>
      <c r="D56" s="65">
        <v>38749.705717592595</v>
      </c>
      <c r="E56" s="64" t="s">
        <v>483</v>
      </c>
      <c r="F56" s="65">
        <v>41031.49695601852</v>
      </c>
      <c r="G56" s="64" t="s">
        <v>483</v>
      </c>
      <c r="H56" s="64" t="s">
        <v>485</v>
      </c>
      <c r="I56" s="64" t="s">
        <v>486</v>
      </c>
      <c r="J56" s="64" t="s">
        <v>589</v>
      </c>
      <c r="K56" s="64" t="s">
        <v>590</v>
      </c>
      <c r="L56" s="64" t="s">
        <v>489</v>
      </c>
      <c r="M56" s="65">
        <v>39505.503761574073</v>
      </c>
      <c r="N56" s="64" t="s">
        <v>483</v>
      </c>
      <c r="O56" s="65">
        <v>39505.503761574073</v>
      </c>
      <c r="P56" s="64" t="s">
        <v>483</v>
      </c>
      <c r="Q56" s="64" t="s">
        <v>482</v>
      </c>
      <c r="R56" s="64" t="s">
        <v>605</v>
      </c>
      <c r="S56" s="64" t="s">
        <v>606</v>
      </c>
      <c r="T56" s="64" t="s">
        <v>495</v>
      </c>
    </row>
    <row r="57" spans="1:20" x14ac:dyDescent="0.2">
      <c r="A57" s="64" t="s">
        <v>0</v>
      </c>
      <c r="B57" s="64" t="s">
        <v>481</v>
      </c>
      <c r="C57" s="64" t="s">
        <v>482</v>
      </c>
      <c r="D57" s="65">
        <v>38751.866875</v>
      </c>
      <c r="E57" s="64" t="s">
        <v>483</v>
      </c>
      <c r="F57" s="65">
        <v>38947.482916666668</v>
      </c>
      <c r="G57" s="64" t="s">
        <v>607</v>
      </c>
      <c r="H57" s="64" t="s">
        <v>485</v>
      </c>
      <c r="I57" s="64" t="s">
        <v>486</v>
      </c>
      <c r="J57" s="64" t="s">
        <v>608</v>
      </c>
      <c r="K57" s="64" t="s">
        <v>609</v>
      </c>
      <c r="L57" s="64" t="s">
        <v>489</v>
      </c>
      <c r="M57" s="65">
        <v>38751.866875</v>
      </c>
      <c r="N57" s="64" t="s">
        <v>483</v>
      </c>
      <c r="O57" s="65">
        <v>38751.866875</v>
      </c>
      <c r="P57" s="64" t="s">
        <v>483</v>
      </c>
      <c r="Q57" s="64" t="s">
        <v>482</v>
      </c>
      <c r="R57" s="64" t="s">
        <v>490</v>
      </c>
      <c r="S57" s="64" t="s">
        <v>491</v>
      </c>
      <c r="T57" s="64" t="s">
        <v>492</v>
      </c>
    </row>
    <row r="58" spans="1:20" x14ac:dyDescent="0.2">
      <c r="A58" s="64" t="s">
        <v>0</v>
      </c>
      <c r="B58" s="64" t="s">
        <v>481</v>
      </c>
      <c r="C58" s="64" t="s">
        <v>482</v>
      </c>
      <c r="D58" s="65">
        <v>38751.866875</v>
      </c>
      <c r="E58" s="64" t="s">
        <v>483</v>
      </c>
      <c r="F58" s="65">
        <v>38947.482916666668</v>
      </c>
      <c r="G58" s="64" t="s">
        <v>607</v>
      </c>
      <c r="H58" s="64" t="s">
        <v>485</v>
      </c>
      <c r="I58" s="64" t="s">
        <v>486</v>
      </c>
      <c r="J58" s="64" t="s">
        <v>608</v>
      </c>
      <c r="K58" s="64" t="s">
        <v>609</v>
      </c>
      <c r="L58" s="64" t="s">
        <v>489</v>
      </c>
      <c r="M58" s="65">
        <v>38751.866886574076</v>
      </c>
      <c r="N58" s="64" t="s">
        <v>483</v>
      </c>
      <c r="O58" s="65">
        <v>38751.866886574076</v>
      </c>
      <c r="P58" s="64" t="s">
        <v>483</v>
      </c>
      <c r="Q58" s="64" t="s">
        <v>482</v>
      </c>
      <c r="R58" s="64" t="s">
        <v>610</v>
      </c>
      <c r="S58" s="64" t="s">
        <v>611</v>
      </c>
      <c r="T58" s="64" t="s">
        <v>495</v>
      </c>
    </row>
    <row r="59" spans="1:20" x14ac:dyDescent="0.2">
      <c r="A59" s="64" t="s">
        <v>0</v>
      </c>
      <c r="B59" s="64" t="s">
        <v>481</v>
      </c>
      <c r="C59" s="64" t="s">
        <v>482</v>
      </c>
      <c r="D59" s="65">
        <v>38751.866875</v>
      </c>
      <c r="E59" s="64" t="s">
        <v>483</v>
      </c>
      <c r="F59" s="65">
        <v>38947.482916666668</v>
      </c>
      <c r="G59" s="64" t="s">
        <v>607</v>
      </c>
      <c r="H59" s="64" t="s">
        <v>485</v>
      </c>
      <c r="I59" s="64" t="s">
        <v>486</v>
      </c>
      <c r="J59" s="64" t="s">
        <v>608</v>
      </c>
      <c r="K59" s="64" t="s">
        <v>609</v>
      </c>
      <c r="L59" s="64" t="s">
        <v>489</v>
      </c>
      <c r="M59" s="65">
        <v>38751.866886574076</v>
      </c>
      <c r="N59" s="64" t="s">
        <v>483</v>
      </c>
      <c r="O59" s="65">
        <v>38751.866886574076</v>
      </c>
      <c r="P59" s="64" t="s">
        <v>483</v>
      </c>
      <c r="Q59" s="64" t="s">
        <v>482</v>
      </c>
      <c r="R59" s="64" t="s">
        <v>612</v>
      </c>
      <c r="S59" s="64" t="s">
        <v>613</v>
      </c>
      <c r="T59" s="64" t="s">
        <v>495</v>
      </c>
    </row>
    <row r="60" spans="1:20" x14ac:dyDescent="0.2">
      <c r="A60" s="64" t="s">
        <v>0</v>
      </c>
      <c r="B60" s="64" t="s">
        <v>481</v>
      </c>
      <c r="C60" s="64" t="s">
        <v>482</v>
      </c>
      <c r="D60" s="65">
        <v>38751.866875</v>
      </c>
      <c r="E60" s="64" t="s">
        <v>483</v>
      </c>
      <c r="F60" s="65">
        <v>38947.482916666668</v>
      </c>
      <c r="G60" s="64" t="s">
        <v>607</v>
      </c>
      <c r="H60" s="64" t="s">
        <v>485</v>
      </c>
      <c r="I60" s="64" t="s">
        <v>486</v>
      </c>
      <c r="J60" s="64" t="s">
        <v>608</v>
      </c>
      <c r="K60" s="64" t="s">
        <v>609</v>
      </c>
      <c r="L60" s="64" t="s">
        <v>489</v>
      </c>
      <c r="M60" s="65">
        <v>38751.866886574076</v>
      </c>
      <c r="N60" s="64" t="s">
        <v>483</v>
      </c>
      <c r="O60" s="65">
        <v>38751.866886574076</v>
      </c>
      <c r="P60" s="64" t="s">
        <v>483</v>
      </c>
      <c r="Q60" s="64" t="s">
        <v>482</v>
      </c>
      <c r="R60" s="64" t="s">
        <v>614</v>
      </c>
      <c r="S60" s="64" t="s">
        <v>615</v>
      </c>
      <c r="T60" s="64" t="s">
        <v>495</v>
      </c>
    </row>
    <row r="61" spans="1:20" x14ac:dyDescent="0.2">
      <c r="A61" s="64" t="s">
        <v>0</v>
      </c>
      <c r="B61" s="64" t="s">
        <v>481</v>
      </c>
      <c r="C61" s="64" t="s">
        <v>482</v>
      </c>
      <c r="D61" s="65">
        <v>38751.866875</v>
      </c>
      <c r="E61" s="64" t="s">
        <v>483</v>
      </c>
      <c r="F61" s="65">
        <v>38947.482916666668</v>
      </c>
      <c r="G61" s="64" t="s">
        <v>607</v>
      </c>
      <c r="H61" s="64" t="s">
        <v>485</v>
      </c>
      <c r="I61" s="64" t="s">
        <v>486</v>
      </c>
      <c r="J61" s="64" t="s">
        <v>608</v>
      </c>
      <c r="K61" s="64" t="s">
        <v>609</v>
      </c>
      <c r="L61" s="64" t="s">
        <v>489</v>
      </c>
      <c r="M61" s="65">
        <v>38751.866886574076</v>
      </c>
      <c r="N61" s="64" t="s">
        <v>483</v>
      </c>
      <c r="O61" s="65">
        <v>39505.504918981482</v>
      </c>
      <c r="P61" s="64" t="s">
        <v>483</v>
      </c>
      <c r="Q61" s="64" t="s">
        <v>482</v>
      </c>
      <c r="R61" s="64" t="s">
        <v>616</v>
      </c>
      <c r="S61" s="64" t="s">
        <v>617</v>
      </c>
      <c r="T61" s="64" t="s">
        <v>495</v>
      </c>
    </row>
    <row r="62" spans="1:20" x14ac:dyDescent="0.2">
      <c r="A62" s="64" t="s">
        <v>0</v>
      </c>
      <c r="B62" s="64" t="s">
        <v>481</v>
      </c>
      <c r="C62" s="64" t="s">
        <v>482</v>
      </c>
      <c r="D62" s="65">
        <v>38751.866875</v>
      </c>
      <c r="E62" s="64" t="s">
        <v>483</v>
      </c>
      <c r="F62" s="65">
        <v>38947.482916666668</v>
      </c>
      <c r="G62" s="64" t="s">
        <v>607</v>
      </c>
      <c r="H62" s="64" t="s">
        <v>485</v>
      </c>
      <c r="I62" s="64" t="s">
        <v>486</v>
      </c>
      <c r="J62" s="64" t="s">
        <v>608</v>
      </c>
      <c r="K62" s="64" t="s">
        <v>609</v>
      </c>
      <c r="L62" s="64" t="s">
        <v>489</v>
      </c>
      <c r="M62" s="65">
        <v>39505.504918981482</v>
      </c>
      <c r="N62" s="64" t="s">
        <v>483</v>
      </c>
      <c r="O62" s="65">
        <v>39505.504918981482</v>
      </c>
      <c r="P62" s="64" t="s">
        <v>483</v>
      </c>
      <c r="Q62" s="64" t="s">
        <v>482</v>
      </c>
      <c r="R62" s="64" t="s">
        <v>618</v>
      </c>
      <c r="S62" s="64" t="s">
        <v>619</v>
      </c>
      <c r="T62" s="64" t="s">
        <v>495</v>
      </c>
    </row>
    <row r="63" spans="1:20" x14ac:dyDescent="0.2">
      <c r="A63" s="64" t="s">
        <v>0</v>
      </c>
      <c r="B63" s="64" t="s">
        <v>481</v>
      </c>
      <c r="C63" s="64" t="s">
        <v>482</v>
      </c>
      <c r="D63" s="65">
        <v>38751.866875</v>
      </c>
      <c r="E63" s="64" t="s">
        <v>483</v>
      </c>
      <c r="F63" s="65">
        <v>38947.482916666668</v>
      </c>
      <c r="G63" s="64" t="s">
        <v>607</v>
      </c>
      <c r="H63" s="64" t="s">
        <v>485</v>
      </c>
      <c r="I63" s="64" t="s">
        <v>486</v>
      </c>
      <c r="J63" s="64" t="s">
        <v>608</v>
      </c>
      <c r="K63" s="64" t="s">
        <v>609</v>
      </c>
      <c r="L63" s="64" t="s">
        <v>489</v>
      </c>
      <c r="M63" s="65">
        <v>39505.504918981482</v>
      </c>
      <c r="N63" s="64" t="s">
        <v>483</v>
      </c>
      <c r="O63" s="65">
        <v>39505.504918981482</v>
      </c>
      <c r="P63" s="64" t="s">
        <v>483</v>
      </c>
      <c r="Q63" s="64" t="s">
        <v>482</v>
      </c>
      <c r="R63" s="64" t="s">
        <v>620</v>
      </c>
      <c r="S63" s="64" t="s">
        <v>621</v>
      </c>
      <c r="T63" s="64" t="s">
        <v>495</v>
      </c>
    </row>
    <row r="64" spans="1:20" x14ac:dyDescent="0.2">
      <c r="A64" s="64" t="s">
        <v>0</v>
      </c>
      <c r="B64" s="64" t="s">
        <v>481</v>
      </c>
      <c r="C64" s="64" t="s">
        <v>482</v>
      </c>
      <c r="D64" s="65">
        <v>38751.866875</v>
      </c>
      <c r="E64" s="64" t="s">
        <v>483</v>
      </c>
      <c r="F64" s="65">
        <v>38947.482916666668</v>
      </c>
      <c r="G64" s="64" t="s">
        <v>607</v>
      </c>
      <c r="H64" s="64" t="s">
        <v>485</v>
      </c>
      <c r="I64" s="64" t="s">
        <v>486</v>
      </c>
      <c r="J64" s="64" t="s">
        <v>608</v>
      </c>
      <c r="K64" s="64" t="s">
        <v>609</v>
      </c>
      <c r="L64" s="64" t="s">
        <v>489</v>
      </c>
      <c r="M64" s="65">
        <v>39505.504918981482</v>
      </c>
      <c r="N64" s="64" t="s">
        <v>483</v>
      </c>
      <c r="O64" s="65">
        <v>39505.504918981482</v>
      </c>
      <c r="P64" s="64" t="s">
        <v>483</v>
      </c>
      <c r="Q64" s="64" t="s">
        <v>482</v>
      </c>
      <c r="R64" s="64" t="s">
        <v>622</v>
      </c>
      <c r="S64" s="64" t="s">
        <v>623</v>
      </c>
      <c r="T64" s="64" t="s">
        <v>495</v>
      </c>
    </row>
    <row r="65" spans="1:20" x14ac:dyDescent="0.2">
      <c r="A65" s="64" t="s">
        <v>0</v>
      </c>
      <c r="B65" s="64" t="s">
        <v>481</v>
      </c>
      <c r="C65" s="64" t="s">
        <v>482</v>
      </c>
      <c r="D65" s="65">
        <v>38751.866875</v>
      </c>
      <c r="E65" s="64" t="s">
        <v>483</v>
      </c>
      <c r="F65" s="65">
        <v>38947.482916666668</v>
      </c>
      <c r="G65" s="64" t="s">
        <v>607</v>
      </c>
      <c r="H65" s="64" t="s">
        <v>485</v>
      </c>
      <c r="I65" s="64" t="s">
        <v>486</v>
      </c>
      <c r="J65" s="64" t="s">
        <v>608</v>
      </c>
      <c r="K65" s="64" t="s">
        <v>609</v>
      </c>
      <c r="L65" s="64" t="s">
        <v>489</v>
      </c>
      <c r="M65" s="65">
        <v>39505.504918981482</v>
      </c>
      <c r="N65" s="64" t="s">
        <v>483</v>
      </c>
      <c r="O65" s="65">
        <v>39505.504918981482</v>
      </c>
      <c r="P65" s="64" t="s">
        <v>483</v>
      </c>
      <c r="Q65" s="64" t="s">
        <v>482</v>
      </c>
      <c r="R65" s="64" t="s">
        <v>624</v>
      </c>
      <c r="S65" s="64" t="s">
        <v>625</v>
      </c>
      <c r="T65" s="64" t="s">
        <v>495</v>
      </c>
    </row>
    <row r="66" spans="1:20" x14ac:dyDescent="0.2">
      <c r="A66" s="64" t="s">
        <v>1</v>
      </c>
      <c r="B66" s="64" t="s">
        <v>481</v>
      </c>
      <c r="C66" s="64" t="s">
        <v>482</v>
      </c>
      <c r="D66" s="65">
        <v>38751.86824074074</v>
      </c>
      <c r="E66" s="64" t="s">
        <v>483</v>
      </c>
      <c r="F66" s="65">
        <v>38751.86824074074</v>
      </c>
      <c r="G66" s="64" t="s">
        <v>483</v>
      </c>
      <c r="H66" s="64" t="s">
        <v>485</v>
      </c>
      <c r="I66" s="64" t="s">
        <v>486</v>
      </c>
      <c r="J66" s="64" t="s">
        <v>626</v>
      </c>
      <c r="K66" s="64" t="s">
        <v>627</v>
      </c>
      <c r="L66" s="64" t="s">
        <v>489</v>
      </c>
      <c r="M66" s="65">
        <v>38751.86824074074</v>
      </c>
      <c r="N66" s="64" t="s">
        <v>483</v>
      </c>
      <c r="O66" s="65">
        <v>38751.86824074074</v>
      </c>
      <c r="P66" s="64" t="s">
        <v>483</v>
      </c>
      <c r="Q66" s="64" t="s">
        <v>482</v>
      </c>
      <c r="R66" s="64" t="s">
        <v>490</v>
      </c>
      <c r="S66" s="64" t="s">
        <v>491</v>
      </c>
      <c r="T66" s="64" t="s">
        <v>492</v>
      </c>
    </row>
    <row r="67" spans="1:20" x14ac:dyDescent="0.2">
      <c r="A67" s="64" t="s">
        <v>1</v>
      </c>
      <c r="B67" s="64" t="s">
        <v>481</v>
      </c>
      <c r="C67" s="64" t="s">
        <v>482</v>
      </c>
      <c r="D67" s="65">
        <v>38751.86824074074</v>
      </c>
      <c r="E67" s="64" t="s">
        <v>483</v>
      </c>
      <c r="F67" s="65">
        <v>38751.86824074074</v>
      </c>
      <c r="G67" s="64" t="s">
        <v>483</v>
      </c>
      <c r="H67" s="64" t="s">
        <v>485</v>
      </c>
      <c r="I67" s="64" t="s">
        <v>486</v>
      </c>
      <c r="J67" s="64" t="s">
        <v>626</v>
      </c>
      <c r="K67" s="64" t="s">
        <v>627</v>
      </c>
      <c r="L67" s="64" t="s">
        <v>489</v>
      </c>
      <c r="M67" s="65">
        <v>38751.86824074074</v>
      </c>
      <c r="N67" s="64" t="s">
        <v>483</v>
      </c>
      <c r="O67" s="65">
        <v>38751.86824074074</v>
      </c>
      <c r="P67" s="64" t="s">
        <v>483</v>
      </c>
      <c r="Q67" s="64" t="s">
        <v>482</v>
      </c>
      <c r="R67" s="64" t="s">
        <v>628</v>
      </c>
      <c r="S67" s="64" t="s">
        <v>629</v>
      </c>
      <c r="T67" s="64" t="s">
        <v>495</v>
      </c>
    </row>
    <row r="68" spans="1:20" x14ac:dyDescent="0.2">
      <c r="A68" s="64" t="s">
        <v>1</v>
      </c>
      <c r="B68" s="64" t="s">
        <v>481</v>
      </c>
      <c r="C68" s="64" t="s">
        <v>482</v>
      </c>
      <c r="D68" s="65">
        <v>38751.86824074074</v>
      </c>
      <c r="E68" s="64" t="s">
        <v>483</v>
      </c>
      <c r="F68" s="65">
        <v>38751.86824074074</v>
      </c>
      <c r="G68" s="64" t="s">
        <v>483</v>
      </c>
      <c r="H68" s="64" t="s">
        <v>485</v>
      </c>
      <c r="I68" s="64" t="s">
        <v>486</v>
      </c>
      <c r="J68" s="64" t="s">
        <v>626</v>
      </c>
      <c r="K68" s="64" t="s">
        <v>627</v>
      </c>
      <c r="L68" s="64" t="s">
        <v>489</v>
      </c>
      <c r="M68" s="65">
        <v>38751.86824074074</v>
      </c>
      <c r="N68" s="64" t="s">
        <v>483</v>
      </c>
      <c r="O68" s="65">
        <v>38751.86824074074</v>
      </c>
      <c r="P68" s="64" t="s">
        <v>483</v>
      </c>
      <c r="Q68" s="64" t="s">
        <v>482</v>
      </c>
      <c r="R68" s="64" t="s">
        <v>630</v>
      </c>
      <c r="S68" s="64" t="s">
        <v>631</v>
      </c>
      <c r="T68" s="64" t="s">
        <v>495</v>
      </c>
    </row>
    <row r="69" spans="1:20" x14ac:dyDescent="0.2">
      <c r="A69" s="64" t="s">
        <v>1</v>
      </c>
      <c r="B69" s="64" t="s">
        <v>481</v>
      </c>
      <c r="C69" s="64" t="s">
        <v>482</v>
      </c>
      <c r="D69" s="65">
        <v>38751.86824074074</v>
      </c>
      <c r="E69" s="64" t="s">
        <v>483</v>
      </c>
      <c r="F69" s="65">
        <v>38751.86824074074</v>
      </c>
      <c r="G69" s="64" t="s">
        <v>483</v>
      </c>
      <c r="H69" s="64" t="s">
        <v>485</v>
      </c>
      <c r="I69" s="64" t="s">
        <v>486</v>
      </c>
      <c r="J69" s="64" t="s">
        <v>626</v>
      </c>
      <c r="K69" s="64" t="s">
        <v>627</v>
      </c>
      <c r="L69" s="64" t="s">
        <v>489</v>
      </c>
      <c r="M69" s="65">
        <v>38751.86824074074</v>
      </c>
      <c r="N69" s="64" t="s">
        <v>483</v>
      </c>
      <c r="O69" s="65">
        <v>38769.675636574073</v>
      </c>
      <c r="P69" s="64" t="s">
        <v>483</v>
      </c>
      <c r="Q69" s="64" t="s">
        <v>482</v>
      </c>
      <c r="R69" s="64" t="s">
        <v>632</v>
      </c>
      <c r="S69" s="64" t="s">
        <v>633</v>
      </c>
      <c r="T69" s="64" t="s">
        <v>495</v>
      </c>
    </row>
    <row r="70" spans="1:20" x14ac:dyDescent="0.2">
      <c r="A70" s="64" t="s">
        <v>1</v>
      </c>
      <c r="B70" s="64" t="s">
        <v>481</v>
      </c>
      <c r="C70" s="64" t="s">
        <v>482</v>
      </c>
      <c r="D70" s="65">
        <v>38751.86824074074</v>
      </c>
      <c r="E70" s="64" t="s">
        <v>483</v>
      </c>
      <c r="F70" s="65">
        <v>38751.86824074074</v>
      </c>
      <c r="G70" s="64" t="s">
        <v>483</v>
      </c>
      <c r="H70" s="64" t="s">
        <v>485</v>
      </c>
      <c r="I70" s="64" t="s">
        <v>486</v>
      </c>
      <c r="J70" s="64" t="s">
        <v>626</v>
      </c>
      <c r="K70" s="64" t="s">
        <v>627</v>
      </c>
      <c r="L70" s="64" t="s">
        <v>489</v>
      </c>
      <c r="M70" s="65">
        <v>38769.675636574073</v>
      </c>
      <c r="N70" s="64" t="s">
        <v>483</v>
      </c>
      <c r="O70" s="65">
        <v>39505.506064814814</v>
      </c>
      <c r="P70" s="64" t="s">
        <v>483</v>
      </c>
      <c r="Q70" s="64" t="s">
        <v>482</v>
      </c>
      <c r="R70" s="64" t="s">
        <v>634</v>
      </c>
      <c r="S70" s="64" t="s">
        <v>635</v>
      </c>
      <c r="T70" s="64" t="s">
        <v>495</v>
      </c>
    </row>
    <row r="71" spans="1:20" x14ac:dyDescent="0.2">
      <c r="A71" s="64" t="s">
        <v>1</v>
      </c>
      <c r="B71" s="64" t="s">
        <v>481</v>
      </c>
      <c r="C71" s="64" t="s">
        <v>482</v>
      </c>
      <c r="D71" s="65">
        <v>38751.86824074074</v>
      </c>
      <c r="E71" s="64" t="s">
        <v>483</v>
      </c>
      <c r="F71" s="65">
        <v>38751.86824074074</v>
      </c>
      <c r="G71" s="64" t="s">
        <v>483</v>
      </c>
      <c r="H71" s="64" t="s">
        <v>485</v>
      </c>
      <c r="I71" s="64" t="s">
        <v>486</v>
      </c>
      <c r="J71" s="64" t="s">
        <v>626</v>
      </c>
      <c r="K71" s="64" t="s">
        <v>627</v>
      </c>
      <c r="L71" s="64" t="s">
        <v>489</v>
      </c>
      <c r="M71" s="65">
        <v>39505.506064814814</v>
      </c>
      <c r="N71" s="64" t="s">
        <v>483</v>
      </c>
      <c r="O71" s="65">
        <v>39505.506064814814</v>
      </c>
      <c r="P71" s="64" t="s">
        <v>483</v>
      </c>
      <c r="Q71" s="64" t="s">
        <v>482</v>
      </c>
      <c r="R71" s="64" t="s">
        <v>636</v>
      </c>
      <c r="S71" s="64" t="s">
        <v>637</v>
      </c>
      <c r="T71" s="64" t="s">
        <v>495</v>
      </c>
    </row>
    <row r="72" spans="1:20" x14ac:dyDescent="0.2">
      <c r="A72" s="64" t="s">
        <v>1</v>
      </c>
      <c r="B72" s="64" t="s">
        <v>481</v>
      </c>
      <c r="C72" s="64" t="s">
        <v>482</v>
      </c>
      <c r="D72" s="65">
        <v>38751.86824074074</v>
      </c>
      <c r="E72" s="64" t="s">
        <v>483</v>
      </c>
      <c r="F72" s="65">
        <v>38751.86824074074</v>
      </c>
      <c r="G72" s="64" t="s">
        <v>483</v>
      </c>
      <c r="H72" s="64" t="s">
        <v>485</v>
      </c>
      <c r="I72" s="64" t="s">
        <v>486</v>
      </c>
      <c r="J72" s="64" t="s">
        <v>626</v>
      </c>
      <c r="K72" s="64" t="s">
        <v>627</v>
      </c>
      <c r="L72" s="64" t="s">
        <v>489</v>
      </c>
      <c r="M72" s="65">
        <v>39505.506064814814</v>
      </c>
      <c r="N72" s="64" t="s">
        <v>483</v>
      </c>
      <c r="O72" s="65">
        <v>39505.506064814814</v>
      </c>
      <c r="P72" s="64" t="s">
        <v>483</v>
      </c>
      <c r="Q72" s="64" t="s">
        <v>482</v>
      </c>
      <c r="R72" s="64" t="s">
        <v>638</v>
      </c>
      <c r="S72" s="64" t="s">
        <v>639</v>
      </c>
      <c r="T72" s="64" t="s">
        <v>495</v>
      </c>
    </row>
    <row r="73" spans="1:20" x14ac:dyDescent="0.2">
      <c r="A73" s="64" t="s">
        <v>1</v>
      </c>
      <c r="B73" s="64" t="s">
        <v>481</v>
      </c>
      <c r="C73" s="64" t="s">
        <v>482</v>
      </c>
      <c r="D73" s="65">
        <v>38751.86824074074</v>
      </c>
      <c r="E73" s="64" t="s">
        <v>483</v>
      </c>
      <c r="F73" s="65">
        <v>38751.86824074074</v>
      </c>
      <c r="G73" s="64" t="s">
        <v>483</v>
      </c>
      <c r="H73" s="64" t="s">
        <v>485</v>
      </c>
      <c r="I73" s="64" t="s">
        <v>486</v>
      </c>
      <c r="J73" s="64" t="s">
        <v>626</v>
      </c>
      <c r="K73" s="64" t="s">
        <v>627</v>
      </c>
      <c r="L73" s="64" t="s">
        <v>489</v>
      </c>
      <c r="M73" s="65">
        <v>39505.506064814814</v>
      </c>
      <c r="N73" s="64" t="s">
        <v>483</v>
      </c>
      <c r="O73" s="65">
        <v>39505.506064814814</v>
      </c>
      <c r="P73" s="64" t="s">
        <v>483</v>
      </c>
      <c r="Q73" s="64" t="s">
        <v>482</v>
      </c>
      <c r="R73" s="64" t="s">
        <v>640</v>
      </c>
      <c r="S73" s="64" t="s">
        <v>641</v>
      </c>
      <c r="T73" s="64" t="s">
        <v>495</v>
      </c>
    </row>
    <row r="74" spans="1:20" x14ac:dyDescent="0.2">
      <c r="A74" s="64" t="s">
        <v>1</v>
      </c>
      <c r="B74" s="64" t="s">
        <v>481</v>
      </c>
      <c r="C74" s="64" t="s">
        <v>482</v>
      </c>
      <c r="D74" s="65">
        <v>38751.86824074074</v>
      </c>
      <c r="E74" s="64" t="s">
        <v>483</v>
      </c>
      <c r="F74" s="65">
        <v>38751.86824074074</v>
      </c>
      <c r="G74" s="64" t="s">
        <v>483</v>
      </c>
      <c r="H74" s="64" t="s">
        <v>485</v>
      </c>
      <c r="I74" s="64" t="s">
        <v>486</v>
      </c>
      <c r="J74" s="64" t="s">
        <v>626</v>
      </c>
      <c r="K74" s="64" t="s">
        <v>627</v>
      </c>
      <c r="L74" s="64" t="s">
        <v>489</v>
      </c>
      <c r="M74" s="65">
        <v>39505.506064814814</v>
      </c>
      <c r="N74" s="64" t="s">
        <v>483</v>
      </c>
      <c r="O74" s="65">
        <v>39505.506064814814</v>
      </c>
      <c r="P74" s="64" t="s">
        <v>483</v>
      </c>
      <c r="Q74" s="64" t="s">
        <v>482</v>
      </c>
      <c r="R74" s="64" t="s">
        <v>642</v>
      </c>
      <c r="S74" s="64" t="s">
        <v>643</v>
      </c>
      <c r="T74" s="64" t="s">
        <v>495</v>
      </c>
    </row>
    <row r="75" spans="1:20" x14ac:dyDescent="0.2">
      <c r="A75" s="64" t="s">
        <v>3</v>
      </c>
      <c r="B75" s="64" t="s">
        <v>481</v>
      </c>
      <c r="C75" s="64" t="s">
        <v>482</v>
      </c>
      <c r="D75" s="65">
        <v>38751.869502314818</v>
      </c>
      <c r="E75" s="64" t="s">
        <v>483</v>
      </c>
      <c r="F75" s="65">
        <v>39241.871354166666</v>
      </c>
      <c r="G75" s="64" t="s">
        <v>483</v>
      </c>
      <c r="H75" s="64" t="s">
        <v>485</v>
      </c>
      <c r="I75" s="64" t="s">
        <v>486</v>
      </c>
      <c r="J75" s="64" t="s">
        <v>644</v>
      </c>
      <c r="K75" s="64" t="s">
        <v>645</v>
      </c>
      <c r="L75" s="64" t="s">
        <v>489</v>
      </c>
      <c r="M75" s="65">
        <v>38751.869502314818</v>
      </c>
      <c r="N75" s="64" t="s">
        <v>483</v>
      </c>
      <c r="O75" s="65">
        <v>38751.869502314818</v>
      </c>
      <c r="P75" s="64" t="s">
        <v>483</v>
      </c>
      <c r="Q75" s="64" t="s">
        <v>482</v>
      </c>
      <c r="R75" s="64" t="s">
        <v>490</v>
      </c>
      <c r="S75" s="64" t="s">
        <v>491</v>
      </c>
      <c r="T75" s="64" t="s">
        <v>492</v>
      </c>
    </row>
    <row r="76" spans="1:20" x14ac:dyDescent="0.2">
      <c r="A76" s="64" t="s">
        <v>3</v>
      </c>
      <c r="B76" s="64" t="s">
        <v>481</v>
      </c>
      <c r="C76" s="64" t="s">
        <v>482</v>
      </c>
      <c r="D76" s="65">
        <v>38751.869502314818</v>
      </c>
      <c r="E76" s="64" t="s">
        <v>483</v>
      </c>
      <c r="F76" s="65">
        <v>39241.871354166666</v>
      </c>
      <c r="G76" s="64" t="s">
        <v>483</v>
      </c>
      <c r="H76" s="64" t="s">
        <v>485</v>
      </c>
      <c r="I76" s="64" t="s">
        <v>486</v>
      </c>
      <c r="J76" s="64" t="s">
        <v>644</v>
      </c>
      <c r="K76" s="64" t="s">
        <v>645</v>
      </c>
      <c r="L76" s="64" t="s">
        <v>489</v>
      </c>
      <c r="M76" s="65">
        <v>38751.869502314818</v>
      </c>
      <c r="N76" s="64" t="s">
        <v>483</v>
      </c>
      <c r="O76" s="65">
        <v>38778.492719907408</v>
      </c>
      <c r="P76" s="64" t="s">
        <v>483</v>
      </c>
      <c r="Q76" s="64" t="s">
        <v>482</v>
      </c>
      <c r="R76" s="64" t="s">
        <v>646</v>
      </c>
      <c r="S76" s="64" t="s">
        <v>647</v>
      </c>
      <c r="T76" s="64" t="s">
        <v>495</v>
      </c>
    </row>
    <row r="77" spans="1:20" x14ac:dyDescent="0.2">
      <c r="A77" s="64" t="s">
        <v>3</v>
      </c>
      <c r="B77" s="64" t="s">
        <v>481</v>
      </c>
      <c r="C77" s="64" t="s">
        <v>482</v>
      </c>
      <c r="D77" s="65">
        <v>38751.869502314818</v>
      </c>
      <c r="E77" s="64" t="s">
        <v>483</v>
      </c>
      <c r="F77" s="65">
        <v>39241.871354166666</v>
      </c>
      <c r="G77" s="64" t="s">
        <v>483</v>
      </c>
      <c r="H77" s="64" t="s">
        <v>485</v>
      </c>
      <c r="I77" s="64" t="s">
        <v>486</v>
      </c>
      <c r="J77" s="64" t="s">
        <v>644</v>
      </c>
      <c r="K77" s="64" t="s">
        <v>645</v>
      </c>
      <c r="L77" s="64" t="s">
        <v>489</v>
      </c>
      <c r="M77" s="65">
        <v>38778.492731481485</v>
      </c>
      <c r="N77" s="64" t="s">
        <v>483</v>
      </c>
      <c r="O77" s="65">
        <v>38925.727071759262</v>
      </c>
      <c r="P77" s="64" t="s">
        <v>483</v>
      </c>
      <c r="Q77" s="64" t="s">
        <v>482</v>
      </c>
      <c r="R77" s="64" t="s">
        <v>648</v>
      </c>
      <c r="S77" s="64" t="s">
        <v>649</v>
      </c>
      <c r="T77" s="64" t="s">
        <v>495</v>
      </c>
    </row>
    <row r="78" spans="1:20" x14ac:dyDescent="0.2">
      <c r="A78" s="64" t="s">
        <v>3</v>
      </c>
      <c r="B78" s="64" t="s">
        <v>481</v>
      </c>
      <c r="C78" s="64" t="s">
        <v>482</v>
      </c>
      <c r="D78" s="65">
        <v>38751.869502314818</v>
      </c>
      <c r="E78" s="64" t="s">
        <v>483</v>
      </c>
      <c r="F78" s="65">
        <v>39241.871354166666</v>
      </c>
      <c r="G78" s="64" t="s">
        <v>483</v>
      </c>
      <c r="H78" s="64" t="s">
        <v>485</v>
      </c>
      <c r="I78" s="64" t="s">
        <v>486</v>
      </c>
      <c r="J78" s="64" t="s">
        <v>644</v>
      </c>
      <c r="K78" s="64" t="s">
        <v>645</v>
      </c>
      <c r="L78" s="64" t="s">
        <v>489</v>
      </c>
      <c r="M78" s="65">
        <v>38751.869502314818</v>
      </c>
      <c r="N78" s="64" t="s">
        <v>483</v>
      </c>
      <c r="O78" s="65">
        <v>38778.492719907408</v>
      </c>
      <c r="P78" s="64" t="s">
        <v>483</v>
      </c>
      <c r="Q78" s="64" t="s">
        <v>482</v>
      </c>
      <c r="R78" s="64" t="s">
        <v>650</v>
      </c>
      <c r="S78" s="64" t="s">
        <v>651</v>
      </c>
      <c r="T78" s="64" t="s">
        <v>495</v>
      </c>
    </row>
    <row r="79" spans="1:20" x14ac:dyDescent="0.2">
      <c r="A79" s="64" t="s">
        <v>3</v>
      </c>
      <c r="B79" s="64" t="s">
        <v>481</v>
      </c>
      <c r="C79" s="64" t="s">
        <v>482</v>
      </c>
      <c r="D79" s="65">
        <v>38751.869502314818</v>
      </c>
      <c r="E79" s="64" t="s">
        <v>483</v>
      </c>
      <c r="F79" s="65">
        <v>39241.871354166666</v>
      </c>
      <c r="G79" s="64" t="s">
        <v>483</v>
      </c>
      <c r="H79" s="64" t="s">
        <v>485</v>
      </c>
      <c r="I79" s="64" t="s">
        <v>486</v>
      </c>
      <c r="J79" s="64" t="s">
        <v>644</v>
      </c>
      <c r="K79" s="64" t="s">
        <v>645</v>
      </c>
      <c r="L79" s="64" t="s">
        <v>489</v>
      </c>
      <c r="M79" s="65">
        <v>38778.492731481485</v>
      </c>
      <c r="N79" s="64" t="s">
        <v>483</v>
      </c>
      <c r="O79" s="65">
        <v>38890.625069444446</v>
      </c>
      <c r="P79" s="64" t="s">
        <v>607</v>
      </c>
      <c r="Q79" s="64" t="s">
        <v>482</v>
      </c>
      <c r="R79" s="64" t="s">
        <v>652</v>
      </c>
      <c r="S79" s="64" t="s">
        <v>653</v>
      </c>
      <c r="T79" s="64" t="s">
        <v>495</v>
      </c>
    </row>
    <row r="80" spans="1:20" x14ac:dyDescent="0.2">
      <c r="A80" s="64" t="s">
        <v>3</v>
      </c>
      <c r="B80" s="64" t="s">
        <v>481</v>
      </c>
      <c r="C80" s="64" t="s">
        <v>482</v>
      </c>
      <c r="D80" s="65">
        <v>38751.869502314818</v>
      </c>
      <c r="E80" s="64" t="s">
        <v>483</v>
      </c>
      <c r="F80" s="65">
        <v>39241.871354166666</v>
      </c>
      <c r="G80" s="64" t="s">
        <v>483</v>
      </c>
      <c r="H80" s="64" t="s">
        <v>485</v>
      </c>
      <c r="I80" s="64" t="s">
        <v>486</v>
      </c>
      <c r="J80" s="64" t="s">
        <v>644</v>
      </c>
      <c r="K80" s="64" t="s">
        <v>645</v>
      </c>
      <c r="L80" s="64" t="s">
        <v>489</v>
      </c>
      <c r="M80" s="65">
        <v>38890.625069444446</v>
      </c>
      <c r="N80" s="64" t="s">
        <v>607</v>
      </c>
      <c r="O80" s="65">
        <v>39210.805578703701</v>
      </c>
      <c r="P80" s="64" t="s">
        <v>483</v>
      </c>
      <c r="Q80" s="64" t="s">
        <v>482</v>
      </c>
      <c r="R80" s="64" t="s">
        <v>654</v>
      </c>
      <c r="S80" s="64" t="s">
        <v>655</v>
      </c>
      <c r="T80" s="64" t="s">
        <v>495</v>
      </c>
    </row>
    <row r="81" spans="1:20" x14ac:dyDescent="0.2">
      <c r="A81" s="64" t="s">
        <v>3</v>
      </c>
      <c r="B81" s="64" t="s">
        <v>481</v>
      </c>
      <c r="C81" s="64" t="s">
        <v>482</v>
      </c>
      <c r="D81" s="65">
        <v>38751.869502314818</v>
      </c>
      <c r="E81" s="64" t="s">
        <v>483</v>
      </c>
      <c r="F81" s="65">
        <v>39241.871354166666</v>
      </c>
      <c r="G81" s="64" t="s">
        <v>483</v>
      </c>
      <c r="H81" s="64" t="s">
        <v>485</v>
      </c>
      <c r="I81" s="64" t="s">
        <v>486</v>
      </c>
      <c r="J81" s="64" t="s">
        <v>644</v>
      </c>
      <c r="K81" s="64" t="s">
        <v>645</v>
      </c>
      <c r="L81" s="64" t="s">
        <v>489</v>
      </c>
      <c r="M81" s="65">
        <v>38751.869502314818</v>
      </c>
      <c r="N81" s="64" t="s">
        <v>483</v>
      </c>
      <c r="O81" s="65">
        <v>38769.676296296297</v>
      </c>
      <c r="P81" s="64" t="s">
        <v>483</v>
      </c>
      <c r="Q81" s="64" t="s">
        <v>482</v>
      </c>
      <c r="R81" s="64" t="s">
        <v>656</v>
      </c>
      <c r="S81" s="64" t="s">
        <v>657</v>
      </c>
      <c r="T81" s="64" t="s">
        <v>495</v>
      </c>
    </row>
    <row r="82" spans="1:20" x14ac:dyDescent="0.2">
      <c r="A82" s="64" t="s">
        <v>3</v>
      </c>
      <c r="B82" s="64" t="s">
        <v>481</v>
      </c>
      <c r="C82" s="64" t="s">
        <v>482</v>
      </c>
      <c r="D82" s="65">
        <v>38751.869502314818</v>
      </c>
      <c r="E82" s="64" t="s">
        <v>483</v>
      </c>
      <c r="F82" s="65">
        <v>39241.871354166666</v>
      </c>
      <c r="G82" s="64" t="s">
        <v>483</v>
      </c>
      <c r="H82" s="64" t="s">
        <v>485</v>
      </c>
      <c r="I82" s="64" t="s">
        <v>486</v>
      </c>
      <c r="J82" s="64" t="s">
        <v>644</v>
      </c>
      <c r="K82" s="64" t="s">
        <v>645</v>
      </c>
      <c r="L82" s="64" t="s">
        <v>489</v>
      </c>
      <c r="M82" s="65">
        <v>38769.676296296297</v>
      </c>
      <c r="N82" s="64" t="s">
        <v>483</v>
      </c>
      <c r="O82" s="65">
        <v>39505.507511574076</v>
      </c>
      <c r="P82" s="64" t="s">
        <v>483</v>
      </c>
      <c r="Q82" s="64" t="s">
        <v>482</v>
      </c>
      <c r="R82" s="64" t="s">
        <v>658</v>
      </c>
      <c r="S82" s="64" t="s">
        <v>659</v>
      </c>
      <c r="T82" s="64" t="s">
        <v>495</v>
      </c>
    </row>
    <row r="83" spans="1:20" x14ac:dyDescent="0.2">
      <c r="A83" s="64" t="s">
        <v>3</v>
      </c>
      <c r="B83" s="64" t="s">
        <v>481</v>
      </c>
      <c r="C83" s="64" t="s">
        <v>482</v>
      </c>
      <c r="D83" s="65">
        <v>38751.869502314818</v>
      </c>
      <c r="E83" s="64" t="s">
        <v>483</v>
      </c>
      <c r="F83" s="65">
        <v>39241.871354166666</v>
      </c>
      <c r="G83" s="64" t="s">
        <v>483</v>
      </c>
      <c r="H83" s="64" t="s">
        <v>485</v>
      </c>
      <c r="I83" s="64" t="s">
        <v>486</v>
      </c>
      <c r="J83" s="64" t="s">
        <v>644</v>
      </c>
      <c r="K83" s="64" t="s">
        <v>645</v>
      </c>
      <c r="L83" s="64" t="s">
        <v>489</v>
      </c>
      <c r="M83" s="65">
        <v>39505.507511574076</v>
      </c>
      <c r="N83" s="64" t="s">
        <v>483</v>
      </c>
      <c r="O83" s="65">
        <v>39505.507511574076</v>
      </c>
      <c r="P83" s="64" t="s">
        <v>483</v>
      </c>
      <c r="Q83" s="64" t="s">
        <v>482</v>
      </c>
      <c r="R83" s="64" t="s">
        <v>660</v>
      </c>
      <c r="S83" s="64" t="s">
        <v>661</v>
      </c>
      <c r="T83" s="64" t="s">
        <v>495</v>
      </c>
    </row>
    <row r="84" spans="1:20" x14ac:dyDescent="0.2">
      <c r="A84" s="64" t="s">
        <v>3</v>
      </c>
      <c r="B84" s="64" t="s">
        <v>481</v>
      </c>
      <c r="C84" s="64" t="s">
        <v>482</v>
      </c>
      <c r="D84" s="65">
        <v>38751.869502314818</v>
      </c>
      <c r="E84" s="64" t="s">
        <v>483</v>
      </c>
      <c r="F84" s="65">
        <v>39241.871354166666</v>
      </c>
      <c r="G84" s="64" t="s">
        <v>483</v>
      </c>
      <c r="H84" s="64" t="s">
        <v>485</v>
      </c>
      <c r="I84" s="64" t="s">
        <v>486</v>
      </c>
      <c r="J84" s="64" t="s">
        <v>644</v>
      </c>
      <c r="K84" s="64" t="s">
        <v>645</v>
      </c>
      <c r="L84" s="64" t="s">
        <v>489</v>
      </c>
      <c r="M84" s="65">
        <v>39505.507511574076</v>
      </c>
      <c r="N84" s="64" t="s">
        <v>483</v>
      </c>
      <c r="O84" s="65">
        <v>41137.661574074074</v>
      </c>
      <c r="P84" s="64" t="s">
        <v>483</v>
      </c>
      <c r="Q84" s="64" t="s">
        <v>482</v>
      </c>
      <c r="R84" s="64" t="s">
        <v>662</v>
      </c>
      <c r="S84" s="64" t="s">
        <v>663</v>
      </c>
      <c r="T84" s="64" t="s">
        <v>495</v>
      </c>
    </row>
    <row r="85" spans="1:20" x14ac:dyDescent="0.2">
      <c r="A85" s="64" t="s">
        <v>3</v>
      </c>
      <c r="B85" s="64" t="s">
        <v>481</v>
      </c>
      <c r="C85" s="64" t="s">
        <v>482</v>
      </c>
      <c r="D85" s="65">
        <v>38751.869502314818</v>
      </c>
      <c r="E85" s="64" t="s">
        <v>483</v>
      </c>
      <c r="F85" s="65">
        <v>39241.871354166666</v>
      </c>
      <c r="G85" s="64" t="s">
        <v>483</v>
      </c>
      <c r="H85" s="64" t="s">
        <v>485</v>
      </c>
      <c r="I85" s="64" t="s">
        <v>486</v>
      </c>
      <c r="J85" s="64" t="s">
        <v>644</v>
      </c>
      <c r="K85" s="64" t="s">
        <v>645</v>
      </c>
      <c r="L85" s="64" t="s">
        <v>489</v>
      </c>
      <c r="M85" s="65">
        <v>41137.661585648151</v>
      </c>
      <c r="N85" s="64" t="s">
        <v>483</v>
      </c>
      <c r="O85" s="65">
        <v>41137.661585648151</v>
      </c>
      <c r="P85" s="64" t="s">
        <v>483</v>
      </c>
      <c r="Q85" s="64" t="s">
        <v>482</v>
      </c>
      <c r="R85" s="64" t="s">
        <v>664</v>
      </c>
      <c r="S85" s="64" t="s">
        <v>665</v>
      </c>
      <c r="T85" s="64" t="s">
        <v>495</v>
      </c>
    </row>
    <row r="86" spans="1:20" x14ac:dyDescent="0.2">
      <c r="A86" s="64" t="s">
        <v>3</v>
      </c>
      <c r="B86" s="64" t="s">
        <v>481</v>
      </c>
      <c r="C86" s="64" t="s">
        <v>482</v>
      </c>
      <c r="D86" s="65">
        <v>38751.869502314818</v>
      </c>
      <c r="E86" s="64" t="s">
        <v>483</v>
      </c>
      <c r="F86" s="65">
        <v>39241.871354166666</v>
      </c>
      <c r="G86" s="64" t="s">
        <v>483</v>
      </c>
      <c r="H86" s="64" t="s">
        <v>485</v>
      </c>
      <c r="I86" s="64" t="s">
        <v>486</v>
      </c>
      <c r="J86" s="64" t="s">
        <v>644</v>
      </c>
      <c r="K86" s="64" t="s">
        <v>645</v>
      </c>
      <c r="L86" s="64" t="s">
        <v>489</v>
      </c>
      <c r="M86" s="65">
        <v>39505.507511574076</v>
      </c>
      <c r="N86" s="64" t="s">
        <v>483</v>
      </c>
      <c r="O86" s="65">
        <v>39505.507511574076</v>
      </c>
      <c r="P86" s="64" t="s">
        <v>483</v>
      </c>
      <c r="Q86" s="64" t="s">
        <v>482</v>
      </c>
      <c r="R86" s="64" t="s">
        <v>666</v>
      </c>
      <c r="S86" s="64" t="s">
        <v>667</v>
      </c>
      <c r="T86" s="64" t="s">
        <v>495</v>
      </c>
    </row>
    <row r="87" spans="1:20" x14ac:dyDescent="0.2">
      <c r="A87" s="64" t="s">
        <v>3</v>
      </c>
      <c r="B87" s="64" t="s">
        <v>481</v>
      </c>
      <c r="C87" s="64" t="s">
        <v>482</v>
      </c>
      <c r="D87" s="65">
        <v>38751.869502314818</v>
      </c>
      <c r="E87" s="64" t="s">
        <v>483</v>
      </c>
      <c r="F87" s="65">
        <v>39241.871354166666</v>
      </c>
      <c r="G87" s="64" t="s">
        <v>483</v>
      </c>
      <c r="H87" s="64" t="s">
        <v>485</v>
      </c>
      <c r="I87" s="64" t="s">
        <v>486</v>
      </c>
      <c r="J87" s="64" t="s">
        <v>644</v>
      </c>
      <c r="K87" s="64" t="s">
        <v>645</v>
      </c>
      <c r="L87" s="64" t="s">
        <v>489</v>
      </c>
      <c r="M87" s="65">
        <v>39505.507511574076</v>
      </c>
      <c r="N87" s="64" t="s">
        <v>483</v>
      </c>
      <c r="O87" s="65">
        <v>39505.507511574076</v>
      </c>
      <c r="P87" s="64" t="s">
        <v>483</v>
      </c>
      <c r="Q87" s="64" t="s">
        <v>482</v>
      </c>
      <c r="R87" s="64" t="s">
        <v>668</v>
      </c>
      <c r="S87" s="64" t="s">
        <v>669</v>
      </c>
      <c r="T87" s="64" t="s">
        <v>495</v>
      </c>
    </row>
    <row r="88" spans="1:20" x14ac:dyDescent="0.2">
      <c r="A88" s="64" t="s">
        <v>3</v>
      </c>
      <c r="B88" s="64" t="s">
        <v>481</v>
      </c>
      <c r="C88" s="64" t="s">
        <v>482</v>
      </c>
      <c r="D88" s="65">
        <v>38751.869502314818</v>
      </c>
      <c r="E88" s="64" t="s">
        <v>483</v>
      </c>
      <c r="F88" s="65">
        <v>39241.871354166666</v>
      </c>
      <c r="G88" s="64" t="s">
        <v>483</v>
      </c>
      <c r="H88" s="64" t="s">
        <v>485</v>
      </c>
      <c r="I88" s="64" t="s">
        <v>486</v>
      </c>
      <c r="J88" s="64" t="s">
        <v>644</v>
      </c>
      <c r="K88" s="64" t="s">
        <v>645</v>
      </c>
      <c r="L88" s="64" t="s">
        <v>489</v>
      </c>
      <c r="M88" s="65">
        <v>38940.371863425928</v>
      </c>
      <c r="N88" s="64" t="s">
        <v>607</v>
      </c>
      <c r="O88" s="65">
        <v>38940.371863425928</v>
      </c>
      <c r="P88" s="64" t="s">
        <v>607</v>
      </c>
      <c r="Q88" s="64" t="s">
        <v>482</v>
      </c>
      <c r="R88" s="64" t="s">
        <v>670</v>
      </c>
      <c r="S88" s="64" t="s">
        <v>669</v>
      </c>
      <c r="T88" s="64" t="s">
        <v>495</v>
      </c>
    </row>
    <row r="89" spans="1:20" x14ac:dyDescent="0.2">
      <c r="A89" s="64" t="s">
        <v>671</v>
      </c>
      <c r="B89" s="64" t="s">
        <v>481</v>
      </c>
      <c r="C89" s="64" t="s">
        <v>482</v>
      </c>
      <c r="D89" s="65">
        <v>38751.870567129627</v>
      </c>
      <c r="E89" s="64" t="s">
        <v>483</v>
      </c>
      <c r="F89" s="65">
        <v>40059.605057870373</v>
      </c>
      <c r="G89" s="64" t="s">
        <v>672</v>
      </c>
      <c r="H89" s="64" t="s">
        <v>485</v>
      </c>
      <c r="I89" s="64" t="s">
        <v>486</v>
      </c>
      <c r="J89" s="64" t="s">
        <v>673</v>
      </c>
      <c r="K89" s="64" t="s">
        <v>674</v>
      </c>
      <c r="L89" s="64" t="s">
        <v>489</v>
      </c>
      <c r="M89" s="65">
        <v>38751.870567129627</v>
      </c>
      <c r="N89" s="64" t="s">
        <v>483</v>
      </c>
      <c r="O89" s="65">
        <v>38751.870567129627</v>
      </c>
      <c r="P89" s="64" t="s">
        <v>483</v>
      </c>
      <c r="Q89" s="64" t="s">
        <v>482</v>
      </c>
      <c r="R89" s="64" t="s">
        <v>490</v>
      </c>
      <c r="S89" s="64" t="s">
        <v>491</v>
      </c>
      <c r="T89" s="64" t="s">
        <v>492</v>
      </c>
    </row>
    <row r="90" spans="1:20" x14ac:dyDescent="0.2">
      <c r="A90" s="64" t="s">
        <v>671</v>
      </c>
      <c r="B90" s="64" t="s">
        <v>481</v>
      </c>
      <c r="C90" s="64" t="s">
        <v>482</v>
      </c>
      <c r="D90" s="65">
        <v>38751.870567129627</v>
      </c>
      <c r="E90" s="64" t="s">
        <v>483</v>
      </c>
      <c r="F90" s="65">
        <v>40059.605057870373</v>
      </c>
      <c r="G90" s="64" t="s">
        <v>672</v>
      </c>
      <c r="H90" s="64" t="s">
        <v>485</v>
      </c>
      <c r="I90" s="64" t="s">
        <v>486</v>
      </c>
      <c r="J90" s="64" t="s">
        <v>673</v>
      </c>
      <c r="K90" s="64" t="s">
        <v>674</v>
      </c>
      <c r="L90" s="64" t="s">
        <v>489</v>
      </c>
      <c r="M90" s="65">
        <v>38784.826307870368</v>
      </c>
      <c r="N90" s="64" t="s">
        <v>483</v>
      </c>
      <c r="O90" s="65">
        <v>39367.912094907406</v>
      </c>
      <c r="P90" s="64" t="s">
        <v>483</v>
      </c>
      <c r="Q90" s="64" t="s">
        <v>482</v>
      </c>
      <c r="R90" s="64" t="s">
        <v>675</v>
      </c>
      <c r="S90" s="64" t="s">
        <v>676</v>
      </c>
      <c r="T90" s="64" t="s">
        <v>495</v>
      </c>
    </row>
    <row r="91" spans="1:20" x14ac:dyDescent="0.2">
      <c r="A91" s="64" t="s">
        <v>671</v>
      </c>
      <c r="B91" s="64" t="s">
        <v>481</v>
      </c>
      <c r="C91" s="64" t="s">
        <v>482</v>
      </c>
      <c r="D91" s="65">
        <v>38751.870567129627</v>
      </c>
      <c r="E91" s="64" t="s">
        <v>483</v>
      </c>
      <c r="F91" s="65">
        <v>40059.605057870373</v>
      </c>
      <c r="G91" s="64" t="s">
        <v>672</v>
      </c>
      <c r="H91" s="64" t="s">
        <v>485</v>
      </c>
      <c r="I91" s="64" t="s">
        <v>486</v>
      </c>
      <c r="J91" s="64" t="s">
        <v>673</v>
      </c>
      <c r="K91" s="64" t="s">
        <v>674</v>
      </c>
      <c r="L91" s="64" t="s">
        <v>489</v>
      </c>
      <c r="M91" s="65">
        <v>38751.870567129627</v>
      </c>
      <c r="N91" s="64" t="s">
        <v>483</v>
      </c>
      <c r="O91" s="65">
        <v>39367.912094907406</v>
      </c>
      <c r="P91" s="64" t="s">
        <v>483</v>
      </c>
      <c r="Q91" s="64" t="s">
        <v>482</v>
      </c>
      <c r="R91" s="64" t="s">
        <v>677</v>
      </c>
      <c r="S91" s="64" t="s">
        <v>678</v>
      </c>
      <c r="T91" s="64" t="s">
        <v>495</v>
      </c>
    </row>
    <row r="92" spans="1:20" x14ac:dyDescent="0.2">
      <c r="A92" s="64" t="s">
        <v>671</v>
      </c>
      <c r="B92" s="64" t="s">
        <v>481</v>
      </c>
      <c r="C92" s="64" t="s">
        <v>482</v>
      </c>
      <c r="D92" s="65">
        <v>38751.870567129627</v>
      </c>
      <c r="E92" s="64" t="s">
        <v>483</v>
      </c>
      <c r="F92" s="65">
        <v>40059.605057870373</v>
      </c>
      <c r="G92" s="64" t="s">
        <v>672</v>
      </c>
      <c r="H92" s="64" t="s">
        <v>485</v>
      </c>
      <c r="I92" s="64" t="s">
        <v>486</v>
      </c>
      <c r="J92" s="64" t="s">
        <v>673</v>
      </c>
      <c r="K92" s="64" t="s">
        <v>674</v>
      </c>
      <c r="L92" s="64" t="s">
        <v>489</v>
      </c>
      <c r="M92" s="65">
        <v>38769.67695601852</v>
      </c>
      <c r="N92" s="64" t="s">
        <v>483</v>
      </c>
      <c r="O92" s="65">
        <v>39505.508981481478</v>
      </c>
      <c r="P92" s="64" t="s">
        <v>483</v>
      </c>
      <c r="Q92" s="64" t="s">
        <v>482</v>
      </c>
      <c r="R92" s="64" t="s">
        <v>679</v>
      </c>
      <c r="S92" s="64" t="s">
        <v>680</v>
      </c>
      <c r="T92" s="64" t="s">
        <v>495</v>
      </c>
    </row>
    <row r="93" spans="1:20" x14ac:dyDescent="0.2">
      <c r="A93" s="64" t="s">
        <v>671</v>
      </c>
      <c r="B93" s="64" t="s">
        <v>481</v>
      </c>
      <c r="C93" s="64" t="s">
        <v>482</v>
      </c>
      <c r="D93" s="65">
        <v>38751.870567129627</v>
      </c>
      <c r="E93" s="64" t="s">
        <v>483</v>
      </c>
      <c r="F93" s="65">
        <v>40059.605057870373</v>
      </c>
      <c r="G93" s="64" t="s">
        <v>672</v>
      </c>
      <c r="H93" s="64" t="s">
        <v>485</v>
      </c>
      <c r="I93" s="64" t="s">
        <v>486</v>
      </c>
      <c r="J93" s="64" t="s">
        <v>673</v>
      </c>
      <c r="K93" s="64" t="s">
        <v>674</v>
      </c>
      <c r="L93" s="64" t="s">
        <v>489</v>
      </c>
      <c r="M93" s="65">
        <v>39505.508981481478</v>
      </c>
      <c r="N93" s="64" t="s">
        <v>483</v>
      </c>
      <c r="O93" s="65">
        <v>39505.508981481478</v>
      </c>
      <c r="P93" s="64" t="s">
        <v>483</v>
      </c>
      <c r="Q93" s="64" t="s">
        <v>482</v>
      </c>
      <c r="R93" s="64" t="s">
        <v>681</v>
      </c>
      <c r="S93" s="64" t="s">
        <v>682</v>
      </c>
      <c r="T93" s="64" t="s">
        <v>495</v>
      </c>
    </row>
    <row r="94" spans="1:20" x14ac:dyDescent="0.2">
      <c r="A94" s="64" t="s">
        <v>671</v>
      </c>
      <c r="B94" s="64" t="s">
        <v>481</v>
      </c>
      <c r="C94" s="64" t="s">
        <v>482</v>
      </c>
      <c r="D94" s="65">
        <v>38751.870567129627</v>
      </c>
      <c r="E94" s="64" t="s">
        <v>483</v>
      </c>
      <c r="F94" s="65">
        <v>40059.605057870373</v>
      </c>
      <c r="G94" s="64" t="s">
        <v>672</v>
      </c>
      <c r="H94" s="64" t="s">
        <v>485</v>
      </c>
      <c r="I94" s="64" t="s">
        <v>486</v>
      </c>
      <c r="J94" s="64" t="s">
        <v>673</v>
      </c>
      <c r="K94" s="64" t="s">
        <v>674</v>
      </c>
      <c r="L94" s="64" t="s">
        <v>489</v>
      </c>
      <c r="M94" s="65">
        <v>39505.508981481478</v>
      </c>
      <c r="N94" s="64" t="s">
        <v>483</v>
      </c>
      <c r="O94" s="65">
        <v>39505.508981481478</v>
      </c>
      <c r="P94" s="64" t="s">
        <v>483</v>
      </c>
      <c r="Q94" s="64" t="s">
        <v>482</v>
      </c>
      <c r="R94" s="64" t="s">
        <v>683</v>
      </c>
      <c r="S94" s="64" t="s">
        <v>684</v>
      </c>
      <c r="T94" s="64" t="s">
        <v>495</v>
      </c>
    </row>
    <row r="95" spans="1:20" x14ac:dyDescent="0.2">
      <c r="A95" s="64" t="s">
        <v>671</v>
      </c>
      <c r="B95" s="64" t="s">
        <v>481</v>
      </c>
      <c r="C95" s="64" t="s">
        <v>482</v>
      </c>
      <c r="D95" s="65">
        <v>38751.870567129627</v>
      </c>
      <c r="E95" s="64" t="s">
        <v>483</v>
      </c>
      <c r="F95" s="65">
        <v>40059.605057870373</v>
      </c>
      <c r="G95" s="64" t="s">
        <v>672</v>
      </c>
      <c r="H95" s="64" t="s">
        <v>485</v>
      </c>
      <c r="I95" s="64" t="s">
        <v>486</v>
      </c>
      <c r="J95" s="64" t="s">
        <v>673</v>
      </c>
      <c r="K95" s="64" t="s">
        <v>674</v>
      </c>
      <c r="L95" s="64" t="s">
        <v>489</v>
      </c>
      <c r="M95" s="65">
        <v>39505.508981481478</v>
      </c>
      <c r="N95" s="64" t="s">
        <v>483</v>
      </c>
      <c r="O95" s="65">
        <v>39505.508981481478</v>
      </c>
      <c r="P95" s="64" t="s">
        <v>483</v>
      </c>
      <c r="Q95" s="64" t="s">
        <v>482</v>
      </c>
      <c r="R95" s="64" t="s">
        <v>685</v>
      </c>
      <c r="S95" s="64" t="s">
        <v>686</v>
      </c>
      <c r="T95" s="64" t="s">
        <v>495</v>
      </c>
    </row>
    <row r="96" spans="1:20" x14ac:dyDescent="0.2">
      <c r="A96" s="64" t="s">
        <v>671</v>
      </c>
      <c r="B96" s="64" t="s">
        <v>481</v>
      </c>
      <c r="C96" s="64" t="s">
        <v>482</v>
      </c>
      <c r="D96" s="65">
        <v>38751.870567129627</v>
      </c>
      <c r="E96" s="64" t="s">
        <v>483</v>
      </c>
      <c r="F96" s="65">
        <v>40059.605057870373</v>
      </c>
      <c r="G96" s="64" t="s">
        <v>672</v>
      </c>
      <c r="H96" s="64" t="s">
        <v>485</v>
      </c>
      <c r="I96" s="64" t="s">
        <v>486</v>
      </c>
      <c r="J96" s="64" t="s">
        <v>673</v>
      </c>
      <c r="K96" s="64" t="s">
        <v>674</v>
      </c>
      <c r="L96" s="64" t="s">
        <v>489</v>
      </c>
      <c r="M96" s="65">
        <v>39505.508981481478</v>
      </c>
      <c r="N96" s="64" t="s">
        <v>483</v>
      </c>
      <c r="O96" s="65">
        <v>40093.647893518515</v>
      </c>
      <c r="P96" s="64" t="s">
        <v>672</v>
      </c>
      <c r="Q96" s="64" t="s">
        <v>482</v>
      </c>
      <c r="R96" s="64" t="s">
        <v>687</v>
      </c>
      <c r="S96" s="64" t="s">
        <v>688</v>
      </c>
      <c r="T96" s="64" t="s">
        <v>495</v>
      </c>
    </row>
    <row r="97" spans="1:20" x14ac:dyDescent="0.2">
      <c r="A97" s="64" t="s">
        <v>671</v>
      </c>
      <c r="B97" s="64" t="s">
        <v>481</v>
      </c>
      <c r="C97" s="64" t="s">
        <v>482</v>
      </c>
      <c r="D97" s="65">
        <v>38751.870567129627</v>
      </c>
      <c r="E97" s="64" t="s">
        <v>483</v>
      </c>
      <c r="F97" s="65">
        <v>40059.605057870373</v>
      </c>
      <c r="G97" s="64" t="s">
        <v>672</v>
      </c>
      <c r="H97" s="64" t="s">
        <v>485</v>
      </c>
      <c r="I97" s="64" t="s">
        <v>486</v>
      </c>
      <c r="J97" s="64" t="s">
        <v>673</v>
      </c>
      <c r="K97" s="64" t="s">
        <v>674</v>
      </c>
      <c r="L97" s="64" t="s">
        <v>489</v>
      </c>
      <c r="M97" s="65">
        <v>40093.647905092592</v>
      </c>
      <c r="N97" s="64" t="s">
        <v>672</v>
      </c>
      <c r="O97" s="65">
        <v>40093.647905092592</v>
      </c>
      <c r="P97" s="64" t="s">
        <v>672</v>
      </c>
      <c r="Q97" s="64" t="s">
        <v>482</v>
      </c>
      <c r="R97" s="64" t="s">
        <v>689</v>
      </c>
      <c r="S97" s="64" t="s">
        <v>690</v>
      </c>
      <c r="T97" s="64" t="s">
        <v>495</v>
      </c>
    </row>
    <row r="98" spans="1:20" x14ac:dyDescent="0.2">
      <c r="A98" s="64" t="s">
        <v>5</v>
      </c>
      <c r="B98" s="64" t="s">
        <v>481</v>
      </c>
      <c r="C98" s="64" t="s">
        <v>482</v>
      </c>
      <c r="D98" s="65">
        <v>38751.872627314813</v>
      </c>
      <c r="E98" s="64" t="s">
        <v>483</v>
      </c>
      <c r="F98" s="65">
        <v>40441.899733796294</v>
      </c>
      <c r="G98" s="64" t="s">
        <v>483</v>
      </c>
      <c r="H98" s="64" t="s">
        <v>485</v>
      </c>
      <c r="I98" s="64" t="s">
        <v>486</v>
      </c>
      <c r="J98" s="64" t="s">
        <v>691</v>
      </c>
      <c r="K98" s="64" t="s">
        <v>692</v>
      </c>
      <c r="L98" s="64" t="s">
        <v>489</v>
      </c>
      <c r="M98" s="65">
        <v>38751.872627314813</v>
      </c>
      <c r="N98" s="64" t="s">
        <v>483</v>
      </c>
      <c r="O98" s="65">
        <v>38751.872627314813</v>
      </c>
      <c r="P98" s="64" t="s">
        <v>483</v>
      </c>
      <c r="Q98" s="64" t="s">
        <v>482</v>
      </c>
      <c r="R98" s="64" t="s">
        <v>490</v>
      </c>
      <c r="S98" s="64" t="s">
        <v>491</v>
      </c>
      <c r="T98" s="64" t="s">
        <v>492</v>
      </c>
    </row>
    <row r="99" spans="1:20" x14ac:dyDescent="0.2">
      <c r="A99" s="64" t="s">
        <v>5</v>
      </c>
      <c r="B99" s="64" t="s">
        <v>481</v>
      </c>
      <c r="C99" s="64" t="s">
        <v>482</v>
      </c>
      <c r="D99" s="65">
        <v>38751.872627314813</v>
      </c>
      <c r="E99" s="64" t="s">
        <v>483</v>
      </c>
      <c r="F99" s="65">
        <v>40441.899733796294</v>
      </c>
      <c r="G99" s="64" t="s">
        <v>483</v>
      </c>
      <c r="H99" s="64" t="s">
        <v>485</v>
      </c>
      <c r="I99" s="64" t="s">
        <v>486</v>
      </c>
      <c r="J99" s="64" t="s">
        <v>691</v>
      </c>
      <c r="K99" s="64" t="s">
        <v>692</v>
      </c>
      <c r="L99" s="64" t="s">
        <v>489</v>
      </c>
      <c r="M99" s="65">
        <v>38751.872627314813</v>
      </c>
      <c r="N99" s="64" t="s">
        <v>483</v>
      </c>
      <c r="O99" s="65">
        <v>38973.646099537036</v>
      </c>
      <c r="P99" s="64" t="s">
        <v>483</v>
      </c>
      <c r="Q99" s="64" t="s">
        <v>482</v>
      </c>
      <c r="R99" s="64" t="s">
        <v>693</v>
      </c>
      <c r="S99" s="64" t="s">
        <v>694</v>
      </c>
      <c r="T99" s="64" t="s">
        <v>495</v>
      </c>
    </row>
    <row r="100" spans="1:20" x14ac:dyDescent="0.2">
      <c r="A100" s="64" t="s">
        <v>5</v>
      </c>
      <c r="B100" s="64" t="s">
        <v>481</v>
      </c>
      <c r="C100" s="64" t="s">
        <v>482</v>
      </c>
      <c r="D100" s="65">
        <v>38751.872627314813</v>
      </c>
      <c r="E100" s="64" t="s">
        <v>483</v>
      </c>
      <c r="F100" s="65">
        <v>40441.899733796294</v>
      </c>
      <c r="G100" s="64" t="s">
        <v>483</v>
      </c>
      <c r="H100" s="64" t="s">
        <v>485</v>
      </c>
      <c r="I100" s="64" t="s">
        <v>486</v>
      </c>
      <c r="J100" s="64" t="s">
        <v>691</v>
      </c>
      <c r="K100" s="64" t="s">
        <v>692</v>
      </c>
      <c r="L100" s="64" t="s">
        <v>489</v>
      </c>
      <c r="M100" s="65">
        <v>38973.646111111113</v>
      </c>
      <c r="N100" s="64" t="s">
        <v>483</v>
      </c>
      <c r="O100" s="65">
        <v>38973.646111111113</v>
      </c>
      <c r="P100" s="64" t="s">
        <v>483</v>
      </c>
      <c r="Q100" s="64" t="s">
        <v>482</v>
      </c>
      <c r="R100" s="64" t="s">
        <v>695</v>
      </c>
      <c r="S100" s="64" t="s">
        <v>696</v>
      </c>
      <c r="T100" s="64" t="s">
        <v>495</v>
      </c>
    </row>
    <row r="101" spans="1:20" x14ac:dyDescent="0.2">
      <c r="A101" s="64" t="s">
        <v>5</v>
      </c>
      <c r="B101" s="64" t="s">
        <v>481</v>
      </c>
      <c r="C101" s="64" t="s">
        <v>482</v>
      </c>
      <c r="D101" s="65">
        <v>38751.872627314813</v>
      </c>
      <c r="E101" s="64" t="s">
        <v>483</v>
      </c>
      <c r="F101" s="65">
        <v>40441.899733796294</v>
      </c>
      <c r="G101" s="64" t="s">
        <v>483</v>
      </c>
      <c r="H101" s="64" t="s">
        <v>485</v>
      </c>
      <c r="I101" s="64" t="s">
        <v>486</v>
      </c>
      <c r="J101" s="64" t="s">
        <v>691</v>
      </c>
      <c r="K101" s="64" t="s">
        <v>692</v>
      </c>
      <c r="L101" s="64" t="s">
        <v>489</v>
      </c>
      <c r="M101" s="65">
        <v>38751.872627314813</v>
      </c>
      <c r="N101" s="64" t="s">
        <v>483</v>
      </c>
      <c r="O101" s="65">
        <v>40695.681851851848</v>
      </c>
      <c r="P101" s="64" t="s">
        <v>483</v>
      </c>
      <c r="Q101" s="64" t="s">
        <v>482</v>
      </c>
      <c r="R101" s="64" t="s">
        <v>697</v>
      </c>
      <c r="S101" s="64" t="s">
        <v>698</v>
      </c>
      <c r="T101" s="64" t="s">
        <v>495</v>
      </c>
    </row>
    <row r="102" spans="1:20" s="80" customFormat="1" x14ac:dyDescent="0.2">
      <c r="A102" s="80" t="s">
        <v>5</v>
      </c>
      <c r="B102" s="80" t="s">
        <v>481</v>
      </c>
      <c r="C102" s="80" t="s">
        <v>482</v>
      </c>
      <c r="D102" s="81">
        <v>38751.872627314813</v>
      </c>
      <c r="E102" s="80" t="s">
        <v>483</v>
      </c>
      <c r="F102" s="81">
        <v>40441.899733796294</v>
      </c>
      <c r="G102" s="80" t="s">
        <v>483</v>
      </c>
      <c r="H102" s="80" t="s">
        <v>485</v>
      </c>
      <c r="I102" s="80" t="s">
        <v>486</v>
      </c>
      <c r="J102" s="80" t="s">
        <v>691</v>
      </c>
      <c r="K102" s="80" t="s">
        <v>692</v>
      </c>
      <c r="L102" s="80" t="s">
        <v>489</v>
      </c>
      <c r="M102" s="81">
        <v>39394.76054398148</v>
      </c>
      <c r="N102" s="80" t="s">
        <v>483</v>
      </c>
      <c r="O102" s="81">
        <v>39394.76054398148</v>
      </c>
      <c r="P102" s="80" t="s">
        <v>483</v>
      </c>
      <c r="Q102" s="80" t="s">
        <v>482</v>
      </c>
      <c r="R102" s="80" t="s">
        <v>699</v>
      </c>
      <c r="S102" s="80" t="s">
        <v>700</v>
      </c>
      <c r="T102" s="80" t="s">
        <v>495</v>
      </c>
    </row>
    <row r="103" spans="1:20" x14ac:dyDescent="0.2">
      <c r="A103" s="64" t="s">
        <v>5</v>
      </c>
      <c r="B103" s="64" t="s">
        <v>481</v>
      </c>
      <c r="C103" s="64" t="s">
        <v>482</v>
      </c>
      <c r="D103" s="65">
        <v>38751.872627314813</v>
      </c>
      <c r="E103" s="64" t="s">
        <v>483</v>
      </c>
      <c r="F103" s="65">
        <v>40441.899733796294</v>
      </c>
      <c r="G103" s="64" t="s">
        <v>483</v>
      </c>
      <c r="H103" s="64" t="s">
        <v>485</v>
      </c>
      <c r="I103" s="64" t="s">
        <v>486</v>
      </c>
      <c r="J103" s="64" t="s">
        <v>691</v>
      </c>
      <c r="K103" s="64" t="s">
        <v>692</v>
      </c>
      <c r="L103" s="64" t="s">
        <v>489</v>
      </c>
      <c r="M103" s="65">
        <v>39143.586875000001</v>
      </c>
      <c r="N103" s="64" t="s">
        <v>607</v>
      </c>
      <c r="O103" s="65">
        <v>39143.586875000001</v>
      </c>
      <c r="P103" s="64" t="s">
        <v>607</v>
      </c>
      <c r="Q103" s="64" t="s">
        <v>482</v>
      </c>
      <c r="R103" s="64" t="s">
        <v>701</v>
      </c>
      <c r="S103" s="64" t="s">
        <v>702</v>
      </c>
      <c r="T103" s="64" t="s">
        <v>495</v>
      </c>
    </row>
    <row r="104" spans="1:20" x14ac:dyDescent="0.2">
      <c r="A104" s="64" t="s">
        <v>5</v>
      </c>
      <c r="B104" s="64" t="s">
        <v>481</v>
      </c>
      <c r="C104" s="64" t="s">
        <v>482</v>
      </c>
      <c r="D104" s="65">
        <v>38751.872627314813</v>
      </c>
      <c r="E104" s="64" t="s">
        <v>483</v>
      </c>
      <c r="F104" s="65">
        <v>40441.899733796294</v>
      </c>
      <c r="G104" s="64" t="s">
        <v>483</v>
      </c>
      <c r="H104" s="64" t="s">
        <v>485</v>
      </c>
      <c r="I104" s="64" t="s">
        <v>486</v>
      </c>
      <c r="J104" s="64" t="s">
        <v>691</v>
      </c>
      <c r="K104" s="64" t="s">
        <v>692</v>
      </c>
      <c r="L104" s="64" t="s">
        <v>489</v>
      </c>
      <c r="M104" s="65">
        <v>38751.872627314813</v>
      </c>
      <c r="N104" s="64" t="s">
        <v>483</v>
      </c>
      <c r="O104" s="65">
        <v>38769.677465277775</v>
      </c>
      <c r="P104" s="64" t="s">
        <v>483</v>
      </c>
      <c r="Q104" s="64" t="s">
        <v>482</v>
      </c>
      <c r="R104" s="64" t="s">
        <v>703</v>
      </c>
      <c r="S104" s="64" t="s">
        <v>704</v>
      </c>
      <c r="T104" s="64" t="s">
        <v>495</v>
      </c>
    </row>
    <row r="105" spans="1:20" x14ac:dyDescent="0.2">
      <c r="A105" s="64" t="s">
        <v>5</v>
      </c>
      <c r="B105" s="64" t="s">
        <v>481</v>
      </c>
      <c r="C105" s="64" t="s">
        <v>482</v>
      </c>
      <c r="D105" s="65">
        <v>38751.872627314813</v>
      </c>
      <c r="E105" s="64" t="s">
        <v>483</v>
      </c>
      <c r="F105" s="65">
        <v>40441.899733796294</v>
      </c>
      <c r="G105" s="64" t="s">
        <v>483</v>
      </c>
      <c r="H105" s="64" t="s">
        <v>485</v>
      </c>
      <c r="I105" s="64" t="s">
        <v>486</v>
      </c>
      <c r="J105" s="64" t="s">
        <v>691</v>
      </c>
      <c r="K105" s="64" t="s">
        <v>692</v>
      </c>
      <c r="L105" s="64" t="s">
        <v>489</v>
      </c>
      <c r="M105" s="65">
        <v>38769.677465277775</v>
      </c>
      <c r="N105" s="64" t="s">
        <v>483</v>
      </c>
      <c r="O105" s="65">
        <v>39394.758645833332</v>
      </c>
      <c r="P105" s="64" t="s">
        <v>483</v>
      </c>
      <c r="Q105" s="64" t="s">
        <v>482</v>
      </c>
      <c r="R105" s="64" t="s">
        <v>705</v>
      </c>
      <c r="S105" s="64" t="s">
        <v>706</v>
      </c>
      <c r="T105" s="64" t="s">
        <v>495</v>
      </c>
    </row>
    <row r="106" spans="1:20" x14ac:dyDescent="0.2">
      <c r="A106" s="64" t="s">
        <v>5</v>
      </c>
      <c r="B106" s="64" t="s">
        <v>481</v>
      </c>
      <c r="C106" s="64" t="s">
        <v>482</v>
      </c>
      <c r="D106" s="65">
        <v>38751.872627314813</v>
      </c>
      <c r="E106" s="64" t="s">
        <v>483</v>
      </c>
      <c r="F106" s="65">
        <v>40441.899733796294</v>
      </c>
      <c r="G106" s="64" t="s">
        <v>483</v>
      </c>
      <c r="H106" s="64" t="s">
        <v>485</v>
      </c>
      <c r="I106" s="64" t="s">
        <v>486</v>
      </c>
      <c r="J106" s="64" t="s">
        <v>691</v>
      </c>
      <c r="K106" s="64" t="s">
        <v>692</v>
      </c>
      <c r="L106" s="64" t="s">
        <v>489</v>
      </c>
      <c r="M106" s="65">
        <v>39394.758645833332</v>
      </c>
      <c r="N106" s="64" t="s">
        <v>483</v>
      </c>
      <c r="O106" s="65">
        <v>39505.510011574072</v>
      </c>
      <c r="P106" s="64" t="s">
        <v>483</v>
      </c>
      <c r="Q106" s="64" t="s">
        <v>482</v>
      </c>
      <c r="R106" s="64" t="s">
        <v>707</v>
      </c>
      <c r="S106" s="64" t="s">
        <v>708</v>
      </c>
      <c r="T106" s="64" t="s">
        <v>495</v>
      </c>
    </row>
    <row r="107" spans="1:20" x14ac:dyDescent="0.2">
      <c r="A107" s="64" t="s">
        <v>5</v>
      </c>
      <c r="B107" s="64" t="s">
        <v>481</v>
      </c>
      <c r="C107" s="64" t="s">
        <v>482</v>
      </c>
      <c r="D107" s="65">
        <v>38751.872627314813</v>
      </c>
      <c r="E107" s="64" t="s">
        <v>483</v>
      </c>
      <c r="F107" s="65">
        <v>40441.899733796294</v>
      </c>
      <c r="G107" s="64" t="s">
        <v>483</v>
      </c>
      <c r="H107" s="64" t="s">
        <v>485</v>
      </c>
      <c r="I107" s="64" t="s">
        <v>486</v>
      </c>
      <c r="J107" s="64" t="s">
        <v>691</v>
      </c>
      <c r="K107" s="64" t="s">
        <v>692</v>
      </c>
      <c r="L107" s="64" t="s">
        <v>489</v>
      </c>
      <c r="M107" s="65">
        <v>39505.510011574072</v>
      </c>
      <c r="N107" s="64" t="s">
        <v>483</v>
      </c>
      <c r="O107" s="65">
        <v>40307.689629629633</v>
      </c>
      <c r="P107" s="64" t="s">
        <v>483</v>
      </c>
      <c r="Q107" s="64" t="s">
        <v>482</v>
      </c>
      <c r="R107" s="64" t="s">
        <v>709</v>
      </c>
      <c r="S107" s="64" t="s">
        <v>710</v>
      </c>
      <c r="T107" s="64" t="s">
        <v>495</v>
      </c>
    </row>
    <row r="108" spans="1:20" x14ac:dyDescent="0.2">
      <c r="A108" s="64" t="s">
        <v>5</v>
      </c>
      <c r="B108" s="64" t="s">
        <v>481</v>
      </c>
      <c r="C108" s="64" t="s">
        <v>482</v>
      </c>
      <c r="D108" s="65">
        <v>38751.872627314813</v>
      </c>
      <c r="E108" s="64" t="s">
        <v>483</v>
      </c>
      <c r="F108" s="65">
        <v>40441.899733796294</v>
      </c>
      <c r="G108" s="64" t="s">
        <v>483</v>
      </c>
      <c r="H108" s="64" t="s">
        <v>485</v>
      </c>
      <c r="I108" s="64" t="s">
        <v>486</v>
      </c>
      <c r="J108" s="64" t="s">
        <v>691</v>
      </c>
      <c r="K108" s="64" t="s">
        <v>692</v>
      </c>
      <c r="L108" s="64" t="s">
        <v>489</v>
      </c>
      <c r="M108" s="65">
        <v>39505.510011574072</v>
      </c>
      <c r="N108" s="64" t="s">
        <v>483</v>
      </c>
      <c r="O108" s="65">
        <v>40819.698101851849</v>
      </c>
      <c r="P108" s="64" t="s">
        <v>483</v>
      </c>
      <c r="Q108" s="64" t="s">
        <v>482</v>
      </c>
      <c r="R108" s="64" t="s">
        <v>711</v>
      </c>
      <c r="S108" s="64" t="s">
        <v>712</v>
      </c>
      <c r="T108" s="64" t="s">
        <v>495</v>
      </c>
    </row>
    <row r="109" spans="1:20" x14ac:dyDescent="0.2">
      <c r="A109" s="64" t="s">
        <v>5</v>
      </c>
      <c r="B109" s="64" t="s">
        <v>481</v>
      </c>
      <c r="C109" s="64" t="s">
        <v>482</v>
      </c>
      <c r="D109" s="65">
        <v>38751.872627314813</v>
      </c>
      <c r="E109" s="64" t="s">
        <v>483</v>
      </c>
      <c r="F109" s="65">
        <v>40441.899733796294</v>
      </c>
      <c r="G109" s="64" t="s">
        <v>483</v>
      </c>
      <c r="H109" s="64" t="s">
        <v>485</v>
      </c>
      <c r="I109" s="64" t="s">
        <v>486</v>
      </c>
      <c r="J109" s="64" t="s">
        <v>691</v>
      </c>
      <c r="K109" s="64" t="s">
        <v>692</v>
      </c>
      <c r="L109" s="64" t="s">
        <v>489</v>
      </c>
      <c r="M109" s="65">
        <v>39505.510011574072</v>
      </c>
      <c r="N109" s="64" t="s">
        <v>483</v>
      </c>
      <c r="O109" s="65">
        <v>39505.510011574072</v>
      </c>
      <c r="P109" s="64" t="s">
        <v>483</v>
      </c>
      <c r="Q109" s="64" t="s">
        <v>482</v>
      </c>
      <c r="R109" s="64" t="s">
        <v>713</v>
      </c>
      <c r="S109" s="64" t="s">
        <v>714</v>
      </c>
      <c r="T109" s="64" t="s">
        <v>495</v>
      </c>
    </row>
    <row r="110" spans="1:20" x14ac:dyDescent="0.2">
      <c r="A110" s="64" t="s">
        <v>5</v>
      </c>
      <c r="B110" s="64" t="s">
        <v>481</v>
      </c>
      <c r="C110" s="64" t="s">
        <v>482</v>
      </c>
      <c r="D110" s="65">
        <v>38751.872627314813</v>
      </c>
      <c r="E110" s="64" t="s">
        <v>483</v>
      </c>
      <c r="F110" s="65">
        <v>40441.899733796294</v>
      </c>
      <c r="G110" s="64" t="s">
        <v>483</v>
      </c>
      <c r="H110" s="64" t="s">
        <v>485</v>
      </c>
      <c r="I110" s="64" t="s">
        <v>486</v>
      </c>
      <c r="J110" s="64" t="s">
        <v>691</v>
      </c>
      <c r="K110" s="64" t="s">
        <v>692</v>
      </c>
      <c r="L110" s="64" t="s">
        <v>489</v>
      </c>
      <c r="M110" s="65">
        <v>39505.510011574072</v>
      </c>
      <c r="N110" s="64" t="s">
        <v>483</v>
      </c>
      <c r="O110" s="65">
        <v>40392.865127314813</v>
      </c>
      <c r="P110" s="64" t="s">
        <v>483</v>
      </c>
      <c r="Q110" s="64" t="s">
        <v>482</v>
      </c>
      <c r="R110" s="64" t="s">
        <v>715</v>
      </c>
      <c r="S110" s="64" t="s">
        <v>716</v>
      </c>
      <c r="T110" s="64" t="s">
        <v>495</v>
      </c>
    </row>
    <row r="111" spans="1:20" x14ac:dyDescent="0.2">
      <c r="A111" s="64" t="s">
        <v>5</v>
      </c>
      <c r="B111" s="64" t="s">
        <v>481</v>
      </c>
      <c r="C111" s="64" t="s">
        <v>482</v>
      </c>
      <c r="D111" s="65">
        <v>38751.872627314813</v>
      </c>
      <c r="E111" s="64" t="s">
        <v>483</v>
      </c>
      <c r="F111" s="65">
        <v>40441.899733796294</v>
      </c>
      <c r="G111" s="64" t="s">
        <v>483</v>
      </c>
      <c r="H111" s="64" t="s">
        <v>485</v>
      </c>
      <c r="I111" s="64" t="s">
        <v>486</v>
      </c>
      <c r="J111" s="64" t="s">
        <v>691</v>
      </c>
      <c r="K111" s="64" t="s">
        <v>692</v>
      </c>
      <c r="L111" s="64" t="s">
        <v>489</v>
      </c>
      <c r="M111" s="65">
        <v>40143.608171296299</v>
      </c>
      <c r="N111" s="64" t="s">
        <v>483</v>
      </c>
      <c r="O111" s="65">
        <v>40143.608171296299</v>
      </c>
      <c r="P111" s="64" t="s">
        <v>483</v>
      </c>
      <c r="Q111" s="64" t="s">
        <v>482</v>
      </c>
      <c r="R111" s="64" t="s">
        <v>717</v>
      </c>
      <c r="S111" s="64" t="s">
        <v>718</v>
      </c>
      <c r="T111" s="64" t="s">
        <v>495</v>
      </c>
    </row>
    <row r="112" spans="1:20" x14ac:dyDescent="0.2">
      <c r="A112" s="64" t="s">
        <v>6</v>
      </c>
      <c r="B112" s="64" t="s">
        <v>481</v>
      </c>
      <c r="C112" s="64" t="s">
        <v>482</v>
      </c>
      <c r="D112" s="65">
        <v>38751.875081018516</v>
      </c>
      <c r="E112" s="64" t="s">
        <v>483</v>
      </c>
      <c r="F112" s="65">
        <v>38751.875081018516</v>
      </c>
      <c r="G112" s="64" t="s">
        <v>483</v>
      </c>
      <c r="H112" s="64" t="s">
        <v>485</v>
      </c>
      <c r="I112" s="64" t="s">
        <v>486</v>
      </c>
      <c r="J112" s="64" t="s">
        <v>719</v>
      </c>
      <c r="K112" s="64" t="s">
        <v>720</v>
      </c>
      <c r="L112" s="64" t="s">
        <v>489</v>
      </c>
      <c r="M112" s="65">
        <v>38751.875081018516</v>
      </c>
      <c r="N112" s="64" t="s">
        <v>483</v>
      </c>
      <c r="O112" s="65">
        <v>38751.875081018516</v>
      </c>
      <c r="P112" s="64" t="s">
        <v>483</v>
      </c>
      <c r="Q112" s="64" t="s">
        <v>482</v>
      </c>
      <c r="R112" s="64" t="s">
        <v>490</v>
      </c>
      <c r="S112" s="64" t="s">
        <v>491</v>
      </c>
      <c r="T112" s="64" t="s">
        <v>492</v>
      </c>
    </row>
    <row r="113" spans="1:20" x14ac:dyDescent="0.2">
      <c r="A113" s="64" t="s">
        <v>6</v>
      </c>
      <c r="B113" s="64" t="s">
        <v>481</v>
      </c>
      <c r="C113" s="64" t="s">
        <v>482</v>
      </c>
      <c r="D113" s="65">
        <v>38751.875081018516</v>
      </c>
      <c r="E113" s="64" t="s">
        <v>483</v>
      </c>
      <c r="F113" s="65">
        <v>38751.875081018516</v>
      </c>
      <c r="G113" s="64" t="s">
        <v>483</v>
      </c>
      <c r="H113" s="64" t="s">
        <v>485</v>
      </c>
      <c r="I113" s="64" t="s">
        <v>486</v>
      </c>
      <c r="J113" s="64" t="s">
        <v>719</v>
      </c>
      <c r="K113" s="64" t="s">
        <v>720</v>
      </c>
      <c r="L113" s="64" t="s">
        <v>489</v>
      </c>
      <c r="M113" s="65">
        <v>38751.875081018516</v>
      </c>
      <c r="N113" s="64" t="s">
        <v>483</v>
      </c>
      <c r="O113" s="65">
        <v>38751.875081018516</v>
      </c>
      <c r="P113" s="64" t="s">
        <v>483</v>
      </c>
      <c r="Q113" s="64" t="s">
        <v>482</v>
      </c>
      <c r="R113" s="64" t="s">
        <v>721</v>
      </c>
      <c r="S113" s="64" t="s">
        <v>722</v>
      </c>
      <c r="T113" s="64" t="s">
        <v>495</v>
      </c>
    </row>
    <row r="114" spans="1:20" x14ac:dyDescent="0.2">
      <c r="A114" s="64" t="s">
        <v>6</v>
      </c>
      <c r="B114" s="64" t="s">
        <v>481</v>
      </c>
      <c r="C114" s="64" t="s">
        <v>482</v>
      </c>
      <c r="D114" s="65">
        <v>38751.875081018516</v>
      </c>
      <c r="E114" s="64" t="s">
        <v>483</v>
      </c>
      <c r="F114" s="65">
        <v>38751.875081018516</v>
      </c>
      <c r="G114" s="64" t="s">
        <v>483</v>
      </c>
      <c r="H114" s="64" t="s">
        <v>485</v>
      </c>
      <c r="I114" s="64" t="s">
        <v>486</v>
      </c>
      <c r="J114" s="64" t="s">
        <v>719</v>
      </c>
      <c r="K114" s="64" t="s">
        <v>720</v>
      </c>
      <c r="L114" s="64" t="s">
        <v>489</v>
      </c>
      <c r="M114" s="65">
        <v>38751.875081018516</v>
      </c>
      <c r="N114" s="64" t="s">
        <v>483</v>
      </c>
      <c r="O114" s="65">
        <v>38769.677858796298</v>
      </c>
      <c r="P114" s="64" t="s">
        <v>483</v>
      </c>
      <c r="Q114" s="64" t="s">
        <v>482</v>
      </c>
      <c r="R114" s="64" t="s">
        <v>723</v>
      </c>
      <c r="S114" s="64" t="s">
        <v>724</v>
      </c>
      <c r="T114" s="64" t="s">
        <v>495</v>
      </c>
    </row>
    <row r="115" spans="1:20" x14ac:dyDescent="0.2">
      <c r="A115" s="64" t="s">
        <v>6</v>
      </c>
      <c r="B115" s="64" t="s">
        <v>481</v>
      </c>
      <c r="C115" s="64" t="s">
        <v>482</v>
      </c>
      <c r="D115" s="65">
        <v>38751.875081018516</v>
      </c>
      <c r="E115" s="64" t="s">
        <v>483</v>
      </c>
      <c r="F115" s="65">
        <v>38751.875081018516</v>
      </c>
      <c r="G115" s="64" t="s">
        <v>483</v>
      </c>
      <c r="H115" s="64" t="s">
        <v>485</v>
      </c>
      <c r="I115" s="64" t="s">
        <v>486</v>
      </c>
      <c r="J115" s="64" t="s">
        <v>719</v>
      </c>
      <c r="K115" s="64" t="s">
        <v>720</v>
      </c>
      <c r="L115" s="64" t="s">
        <v>489</v>
      </c>
      <c r="M115" s="65">
        <v>38769.677858796298</v>
      </c>
      <c r="N115" s="64" t="s">
        <v>483</v>
      </c>
      <c r="O115" s="65">
        <v>39875.605023148149</v>
      </c>
      <c r="P115" s="64" t="s">
        <v>483</v>
      </c>
      <c r="Q115" s="64" t="s">
        <v>482</v>
      </c>
      <c r="R115" s="64" t="s">
        <v>725</v>
      </c>
      <c r="S115" s="64" t="s">
        <v>726</v>
      </c>
      <c r="T115" s="64" t="s">
        <v>495</v>
      </c>
    </row>
    <row r="116" spans="1:20" x14ac:dyDescent="0.2">
      <c r="A116" s="64" t="s">
        <v>6</v>
      </c>
      <c r="B116" s="64" t="s">
        <v>481</v>
      </c>
      <c r="C116" s="64" t="s">
        <v>482</v>
      </c>
      <c r="D116" s="65">
        <v>38751.875081018516</v>
      </c>
      <c r="E116" s="64" t="s">
        <v>483</v>
      </c>
      <c r="F116" s="65">
        <v>38751.875081018516</v>
      </c>
      <c r="G116" s="64" t="s">
        <v>483</v>
      </c>
      <c r="H116" s="64" t="s">
        <v>485</v>
      </c>
      <c r="I116" s="64" t="s">
        <v>486</v>
      </c>
      <c r="J116" s="64" t="s">
        <v>719</v>
      </c>
      <c r="K116" s="64" t="s">
        <v>720</v>
      </c>
      <c r="L116" s="64" t="s">
        <v>489</v>
      </c>
      <c r="M116" s="65">
        <v>39875.605034722219</v>
      </c>
      <c r="N116" s="64" t="s">
        <v>483</v>
      </c>
      <c r="O116" s="65">
        <v>39875.605034722219</v>
      </c>
      <c r="P116" s="64" t="s">
        <v>483</v>
      </c>
      <c r="Q116" s="64" t="s">
        <v>482</v>
      </c>
      <c r="R116" s="64" t="s">
        <v>727</v>
      </c>
      <c r="S116" s="64" t="s">
        <v>728</v>
      </c>
      <c r="T116" s="64" t="s">
        <v>495</v>
      </c>
    </row>
    <row r="117" spans="1:20" x14ac:dyDescent="0.2">
      <c r="A117" s="64" t="s">
        <v>6</v>
      </c>
      <c r="B117" s="64" t="s">
        <v>481</v>
      </c>
      <c r="C117" s="64" t="s">
        <v>482</v>
      </c>
      <c r="D117" s="65">
        <v>38751.875081018516</v>
      </c>
      <c r="E117" s="64" t="s">
        <v>483</v>
      </c>
      <c r="F117" s="65">
        <v>38751.875081018516</v>
      </c>
      <c r="G117" s="64" t="s">
        <v>483</v>
      </c>
      <c r="H117" s="64" t="s">
        <v>485</v>
      </c>
      <c r="I117" s="64" t="s">
        <v>486</v>
      </c>
      <c r="J117" s="64" t="s">
        <v>719</v>
      </c>
      <c r="K117" s="64" t="s">
        <v>720</v>
      </c>
      <c r="L117" s="64" t="s">
        <v>489</v>
      </c>
      <c r="M117" s="65">
        <v>39505.51090277778</v>
      </c>
      <c r="N117" s="64" t="s">
        <v>483</v>
      </c>
      <c r="O117" s="65">
        <v>39505.51090277778</v>
      </c>
      <c r="P117" s="64" t="s">
        <v>483</v>
      </c>
      <c r="Q117" s="64" t="s">
        <v>482</v>
      </c>
      <c r="R117" s="64" t="s">
        <v>729</v>
      </c>
      <c r="S117" s="64" t="s">
        <v>730</v>
      </c>
      <c r="T117" s="64" t="s">
        <v>495</v>
      </c>
    </row>
    <row r="118" spans="1:20" x14ac:dyDescent="0.2">
      <c r="A118" s="64" t="s">
        <v>6</v>
      </c>
      <c r="B118" s="64" t="s">
        <v>481</v>
      </c>
      <c r="C118" s="64" t="s">
        <v>482</v>
      </c>
      <c r="D118" s="65">
        <v>38751.875081018516</v>
      </c>
      <c r="E118" s="64" t="s">
        <v>483</v>
      </c>
      <c r="F118" s="65">
        <v>38751.875081018516</v>
      </c>
      <c r="G118" s="64" t="s">
        <v>483</v>
      </c>
      <c r="H118" s="64" t="s">
        <v>485</v>
      </c>
      <c r="I118" s="64" t="s">
        <v>486</v>
      </c>
      <c r="J118" s="64" t="s">
        <v>719</v>
      </c>
      <c r="K118" s="64" t="s">
        <v>720</v>
      </c>
      <c r="L118" s="64" t="s">
        <v>489</v>
      </c>
      <c r="M118" s="65">
        <v>39505.51090277778</v>
      </c>
      <c r="N118" s="64" t="s">
        <v>483</v>
      </c>
      <c r="O118" s="65">
        <v>39505.51090277778</v>
      </c>
      <c r="P118" s="64" t="s">
        <v>483</v>
      </c>
      <c r="Q118" s="64" t="s">
        <v>482</v>
      </c>
      <c r="R118" s="64" t="s">
        <v>731</v>
      </c>
      <c r="S118" s="64" t="s">
        <v>732</v>
      </c>
      <c r="T118" s="64" t="s">
        <v>495</v>
      </c>
    </row>
    <row r="119" spans="1:20" x14ac:dyDescent="0.2">
      <c r="A119" s="64" t="s">
        <v>6</v>
      </c>
      <c r="B119" s="64" t="s">
        <v>481</v>
      </c>
      <c r="C119" s="64" t="s">
        <v>482</v>
      </c>
      <c r="D119" s="65">
        <v>38751.875081018516</v>
      </c>
      <c r="E119" s="64" t="s">
        <v>483</v>
      </c>
      <c r="F119" s="65">
        <v>38751.875081018516</v>
      </c>
      <c r="G119" s="64" t="s">
        <v>483</v>
      </c>
      <c r="H119" s="64" t="s">
        <v>485</v>
      </c>
      <c r="I119" s="64" t="s">
        <v>486</v>
      </c>
      <c r="J119" s="64" t="s">
        <v>719</v>
      </c>
      <c r="K119" s="64" t="s">
        <v>720</v>
      </c>
      <c r="L119" s="64" t="s">
        <v>489</v>
      </c>
      <c r="M119" s="65">
        <v>39505.51090277778</v>
      </c>
      <c r="N119" s="64" t="s">
        <v>483</v>
      </c>
      <c r="O119" s="65">
        <v>39505.51090277778</v>
      </c>
      <c r="P119" s="64" t="s">
        <v>483</v>
      </c>
      <c r="Q119" s="64" t="s">
        <v>482</v>
      </c>
      <c r="R119" s="64" t="s">
        <v>733</v>
      </c>
      <c r="S119" s="64" t="s">
        <v>734</v>
      </c>
      <c r="T119" s="64" t="s">
        <v>495</v>
      </c>
    </row>
    <row r="120" spans="1:20" x14ac:dyDescent="0.2">
      <c r="A120" s="64" t="s">
        <v>6</v>
      </c>
      <c r="B120" s="64" t="s">
        <v>481</v>
      </c>
      <c r="C120" s="64" t="s">
        <v>482</v>
      </c>
      <c r="D120" s="65">
        <v>38751.875081018516</v>
      </c>
      <c r="E120" s="64" t="s">
        <v>483</v>
      </c>
      <c r="F120" s="65">
        <v>38751.875081018516</v>
      </c>
      <c r="G120" s="64" t="s">
        <v>483</v>
      </c>
      <c r="H120" s="64" t="s">
        <v>485</v>
      </c>
      <c r="I120" s="64" t="s">
        <v>486</v>
      </c>
      <c r="J120" s="64" t="s">
        <v>719</v>
      </c>
      <c r="K120" s="64" t="s">
        <v>720</v>
      </c>
      <c r="L120" s="64" t="s">
        <v>489</v>
      </c>
      <c r="M120" s="65">
        <v>39505.51090277778</v>
      </c>
      <c r="N120" s="64" t="s">
        <v>483</v>
      </c>
      <c r="O120" s="65">
        <v>39505.51090277778</v>
      </c>
      <c r="P120" s="64" t="s">
        <v>483</v>
      </c>
      <c r="Q120" s="64" t="s">
        <v>482</v>
      </c>
      <c r="R120" s="64" t="s">
        <v>735</v>
      </c>
      <c r="S120" s="64" t="s">
        <v>736</v>
      </c>
      <c r="T120" s="64" t="s">
        <v>495</v>
      </c>
    </row>
    <row r="121" spans="1:20" x14ac:dyDescent="0.2">
      <c r="A121" s="64" t="s">
        <v>737</v>
      </c>
      <c r="B121" s="64" t="s">
        <v>481</v>
      </c>
      <c r="C121" s="64" t="s">
        <v>482</v>
      </c>
      <c r="D121" s="65">
        <v>38751.876493055555</v>
      </c>
      <c r="E121" s="64" t="s">
        <v>483</v>
      </c>
      <c r="F121" s="65">
        <v>38897.348749999997</v>
      </c>
      <c r="G121" s="64" t="s">
        <v>607</v>
      </c>
      <c r="H121" s="64" t="s">
        <v>485</v>
      </c>
      <c r="I121" s="64" t="s">
        <v>486</v>
      </c>
      <c r="J121" s="64" t="s">
        <v>738</v>
      </c>
      <c r="K121" s="64" t="s">
        <v>739</v>
      </c>
      <c r="L121" s="64" t="s">
        <v>489</v>
      </c>
      <c r="M121" s="65">
        <v>38751.876493055555</v>
      </c>
      <c r="N121" s="64" t="s">
        <v>483</v>
      </c>
      <c r="O121" s="65">
        <v>38751.876493055555</v>
      </c>
      <c r="P121" s="64" t="s">
        <v>483</v>
      </c>
      <c r="Q121" s="64" t="s">
        <v>482</v>
      </c>
      <c r="R121" s="64" t="s">
        <v>490</v>
      </c>
      <c r="S121" s="64" t="s">
        <v>491</v>
      </c>
      <c r="T121" s="64" t="s">
        <v>492</v>
      </c>
    </row>
    <row r="122" spans="1:20" x14ac:dyDescent="0.2">
      <c r="A122" s="64" t="s">
        <v>737</v>
      </c>
      <c r="B122" s="64" t="s">
        <v>481</v>
      </c>
      <c r="C122" s="64" t="s">
        <v>482</v>
      </c>
      <c r="D122" s="65">
        <v>38751.876493055555</v>
      </c>
      <c r="E122" s="64" t="s">
        <v>483</v>
      </c>
      <c r="F122" s="65">
        <v>38897.348749999997</v>
      </c>
      <c r="G122" s="64" t="s">
        <v>607</v>
      </c>
      <c r="H122" s="64" t="s">
        <v>485</v>
      </c>
      <c r="I122" s="64" t="s">
        <v>486</v>
      </c>
      <c r="J122" s="64" t="s">
        <v>738</v>
      </c>
      <c r="K122" s="64" t="s">
        <v>739</v>
      </c>
      <c r="L122" s="64" t="s">
        <v>489</v>
      </c>
      <c r="M122" s="65">
        <v>38751.876493055555</v>
      </c>
      <c r="N122" s="64" t="s">
        <v>483</v>
      </c>
      <c r="O122" s="65">
        <v>39223.511736111112</v>
      </c>
      <c r="P122" s="64" t="s">
        <v>483</v>
      </c>
      <c r="Q122" s="64" t="s">
        <v>482</v>
      </c>
      <c r="R122" s="64" t="s">
        <v>740</v>
      </c>
      <c r="S122" s="64" t="s">
        <v>741</v>
      </c>
      <c r="T122" s="64" t="s">
        <v>495</v>
      </c>
    </row>
    <row r="123" spans="1:20" x14ac:dyDescent="0.2">
      <c r="A123" s="64" t="s">
        <v>737</v>
      </c>
      <c r="B123" s="64" t="s">
        <v>481</v>
      </c>
      <c r="C123" s="64" t="s">
        <v>482</v>
      </c>
      <c r="D123" s="65">
        <v>38751.876493055555</v>
      </c>
      <c r="E123" s="64" t="s">
        <v>483</v>
      </c>
      <c r="F123" s="65">
        <v>38897.348749999997</v>
      </c>
      <c r="G123" s="64" t="s">
        <v>607</v>
      </c>
      <c r="H123" s="64" t="s">
        <v>485</v>
      </c>
      <c r="I123" s="64" t="s">
        <v>486</v>
      </c>
      <c r="J123" s="64" t="s">
        <v>738</v>
      </c>
      <c r="K123" s="64" t="s">
        <v>739</v>
      </c>
      <c r="L123" s="64" t="s">
        <v>489</v>
      </c>
      <c r="M123" s="65">
        <v>38751.876493055555</v>
      </c>
      <c r="N123" s="64" t="s">
        <v>483</v>
      </c>
      <c r="O123" s="65">
        <v>38975.606319444443</v>
      </c>
      <c r="P123" s="64" t="s">
        <v>607</v>
      </c>
      <c r="Q123" s="64" t="s">
        <v>482</v>
      </c>
      <c r="R123" s="64" t="s">
        <v>742</v>
      </c>
      <c r="S123" s="64" t="s">
        <v>743</v>
      </c>
      <c r="T123" s="64" t="s">
        <v>495</v>
      </c>
    </row>
    <row r="124" spans="1:20" x14ac:dyDescent="0.2">
      <c r="A124" s="64" t="s">
        <v>737</v>
      </c>
      <c r="B124" s="64" t="s">
        <v>481</v>
      </c>
      <c r="C124" s="64" t="s">
        <v>482</v>
      </c>
      <c r="D124" s="65">
        <v>38751.876493055555</v>
      </c>
      <c r="E124" s="64" t="s">
        <v>483</v>
      </c>
      <c r="F124" s="65">
        <v>38897.348749999997</v>
      </c>
      <c r="G124" s="64" t="s">
        <v>607</v>
      </c>
      <c r="H124" s="64" t="s">
        <v>485</v>
      </c>
      <c r="I124" s="64" t="s">
        <v>486</v>
      </c>
      <c r="J124" s="64" t="s">
        <v>738</v>
      </c>
      <c r="K124" s="64" t="s">
        <v>739</v>
      </c>
      <c r="L124" s="64" t="s">
        <v>489</v>
      </c>
      <c r="M124" s="65">
        <v>38975.606319444443</v>
      </c>
      <c r="N124" s="64" t="s">
        <v>607</v>
      </c>
      <c r="O124" s="65">
        <v>38975.606319444443</v>
      </c>
      <c r="P124" s="64" t="s">
        <v>607</v>
      </c>
      <c r="Q124" s="64" t="s">
        <v>482</v>
      </c>
      <c r="R124" s="64" t="s">
        <v>744</v>
      </c>
      <c r="S124" s="64" t="s">
        <v>745</v>
      </c>
      <c r="T124" s="64" t="s">
        <v>495</v>
      </c>
    </row>
    <row r="125" spans="1:20" x14ac:dyDescent="0.2">
      <c r="A125" s="64" t="s">
        <v>7</v>
      </c>
      <c r="B125" s="64" t="s">
        <v>481</v>
      </c>
      <c r="C125" s="64" t="s">
        <v>482</v>
      </c>
      <c r="D125" s="65">
        <v>38751.879942129628</v>
      </c>
      <c r="E125" s="64" t="s">
        <v>483</v>
      </c>
      <c r="F125" s="65">
        <v>39511.541018518517</v>
      </c>
      <c r="G125" s="64" t="s">
        <v>483</v>
      </c>
      <c r="H125" s="64" t="s">
        <v>485</v>
      </c>
      <c r="I125" s="64" t="s">
        <v>486</v>
      </c>
      <c r="J125" s="64" t="s">
        <v>746</v>
      </c>
      <c r="K125" s="64" t="s">
        <v>747</v>
      </c>
      <c r="L125" s="64" t="s">
        <v>489</v>
      </c>
      <c r="M125" s="65">
        <v>38751.879942129628</v>
      </c>
      <c r="N125" s="64" t="s">
        <v>483</v>
      </c>
      <c r="O125" s="65">
        <v>38751.879942129628</v>
      </c>
      <c r="P125" s="64" t="s">
        <v>483</v>
      </c>
      <c r="Q125" s="64" t="s">
        <v>482</v>
      </c>
      <c r="R125" s="64" t="s">
        <v>490</v>
      </c>
      <c r="S125" s="64" t="s">
        <v>491</v>
      </c>
      <c r="T125" s="64" t="s">
        <v>492</v>
      </c>
    </row>
    <row r="126" spans="1:20" x14ac:dyDescent="0.2">
      <c r="A126" s="64" t="s">
        <v>7</v>
      </c>
      <c r="B126" s="64" t="s">
        <v>481</v>
      </c>
      <c r="C126" s="64" t="s">
        <v>482</v>
      </c>
      <c r="D126" s="65">
        <v>38751.879942129628</v>
      </c>
      <c r="E126" s="64" t="s">
        <v>483</v>
      </c>
      <c r="F126" s="65">
        <v>39511.541018518517</v>
      </c>
      <c r="G126" s="64" t="s">
        <v>483</v>
      </c>
      <c r="H126" s="64" t="s">
        <v>485</v>
      </c>
      <c r="I126" s="64" t="s">
        <v>486</v>
      </c>
      <c r="J126" s="64" t="s">
        <v>746</v>
      </c>
      <c r="K126" s="64" t="s">
        <v>747</v>
      </c>
      <c r="L126" s="64" t="s">
        <v>489</v>
      </c>
      <c r="M126" s="65">
        <v>38751.879942129628</v>
      </c>
      <c r="N126" s="64" t="s">
        <v>483</v>
      </c>
      <c r="O126" s="65">
        <v>38751.879942129628</v>
      </c>
      <c r="P126" s="64" t="s">
        <v>483</v>
      </c>
      <c r="Q126" s="64" t="s">
        <v>482</v>
      </c>
      <c r="R126" s="64" t="s">
        <v>748</v>
      </c>
      <c r="S126" s="64" t="s">
        <v>749</v>
      </c>
      <c r="T126" s="64" t="s">
        <v>495</v>
      </c>
    </row>
    <row r="127" spans="1:20" x14ac:dyDescent="0.2">
      <c r="A127" s="64" t="s">
        <v>7</v>
      </c>
      <c r="B127" s="64" t="s">
        <v>481</v>
      </c>
      <c r="C127" s="64" t="s">
        <v>482</v>
      </c>
      <c r="D127" s="65">
        <v>38751.879942129628</v>
      </c>
      <c r="E127" s="64" t="s">
        <v>483</v>
      </c>
      <c r="F127" s="65">
        <v>39511.541018518517</v>
      </c>
      <c r="G127" s="64" t="s">
        <v>483</v>
      </c>
      <c r="H127" s="64" t="s">
        <v>485</v>
      </c>
      <c r="I127" s="64" t="s">
        <v>486</v>
      </c>
      <c r="J127" s="64" t="s">
        <v>746</v>
      </c>
      <c r="K127" s="64" t="s">
        <v>747</v>
      </c>
      <c r="L127" s="64" t="s">
        <v>489</v>
      </c>
      <c r="M127" s="65">
        <v>38751.879942129628</v>
      </c>
      <c r="N127" s="64" t="s">
        <v>483</v>
      </c>
      <c r="O127" s="65">
        <v>38751.879942129628</v>
      </c>
      <c r="P127" s="64" t="s">
        <v>483</v>
      </c>
      <c r="Q127" s="64" t="s">
        <v>482</v>
      </c>
      <c r="R127" s="64" t="s">
        <v>750</v>
      </c>
      <c r="S127" s="64" t="s">
        <v>751</v>
      </c>
      <c r="T127" s="64" t="s">
        <v>495</v>
      </c>
    </row>
    <row r="128" spans="1:20" x14ac:dyDescent="0.2">
      <c r="A128" s="64" t="s">
        <v>7</v>
      </c>
      <c r="B128" s="64" t="s">
        <v>481</v>
      </c>
      <c r="C128" s="64" t="s">
        <v>482</v>
      </c>
      <c r="D128" s="65">
        <v>38751.879942129628</v>
      </c>
      <c r="E128" s="64" t="s">
        <v>483</v>
      </c>
      <c r="F128" s="65">
        <v>39511.541018518517</v>
      </c>
      <c r="G128" s="64" t="s">
        <v>483</v>
      </c>
      <c r="H128" s="64" t="s">
        <v>485</v>
      </c>
      <c r="I128" s="64" t="s">
        <v>486</v>
      </c>
      <c r="J128" s="64" t="s">
        <v>746</v>
      </c>
      <c r="K128" s="64" t="s">
        <v>747</v>
      </c>
      <c r="L128" s="64" t="s">
        <v>489</v>
      </c>
      <c r="M128" s="65">
        <v>38751.879942129628</v>
      </c>
      <c r="N128" s="64" t="s">
        <v>483</v>
      </c>
      <c r="O128" s="65">
        <v>38751.879942129628</v>
      </c>
      <c r="P128" s="64" t="s">
        <v>483</v>
      </c>
      <c r="Q128" s="64" t="s">
        <v>482</v>
      </c>
      <c r="R128" s="64" t="s">
        <v>752</v>
      </c>
      <c r="S128" s="64" t="s">
        <v>753</v>
      </c>
      <c r="T128" s="64" t="s">
        <v>495</v>
      </c>
    </row>
    <row r="129" spans="1:20" x14ac:dyDescent="0.2">
      <c r="A129" s="64" t="s">
        <v>7</v>
      </c>
      <c r="B129" s="64" t="s">
        <v>481</v>
      </c>
      <c r="C129" s="64" t="s">
        <v>482</v>
      </c>
      <c r="D129" s="65">
        <v>38751.879942129628</v>
      </c>
      <c r="E129" s="64" t="s">
        <v>483</v>
      </c>
      <c r="F129" s="65">
        <v>39511.541018518517</v>
      </c>
      <c r="G129" s="64" t="s">
        <v>483</v>
      </c>
      <c r="H129" s="64" t="s">
        <v>485</v>
      </c>
      <c r="I129" s="64" t="s">
        <v>486</v>
      </c>
      <c r="J129" s="64" t="s">
        <v>746</v>
      </c>
      <c r="K129" s="64" t="s">
        <v>747</v>
      </c>
      <c r="L129" s="64" t="s">
        <v>489</v>
      </c>
      <c r="M129" s="65">
        <v>38751.879942129628</v>
      </c>
      <c r="N129" s="64" t="s">
        <v>483</v>
      </c>
      <c r="O129" s="65">
        <v>38751.879942129628</v>
      </c>
      <c r="P129" s="64" t="s">
        <v>483</v>
      </c>
      <c r="Q129" s="64" t="s">
        <v>482</v>
      </c>
      <c r="R129" s="64" t="s">
        <v>754</v>
      </c>
      <c r="S129" s="64" t="s">
        <v>755</v>
      </c>
      <c r="T129" s="64" t="s">
        <v>495</v>
      </c>
    </row>
    <row r="130" spans="1:20" x14ac:dyDescent="0.2">
      <c r="A130" s="64" t="s">
        <v>7</v>
      </c>
      <c r="B130" s="64" t="s">
        <v>481</v>
      </c>
      <c r="C130" s="64" t="s">
        <v>482</v>
      </c>
      <c r="D130" s="65">
        <v>38751.879942129628</v>
      </c>
      <c r="E130" s="64" t="s">
        <v>483</v>
      </c>
      <c r="F130" s="65">
        <v>39511.541018518517</v>
      </c>
      <c r="G130" s="64" t="s">
        <v>483</v>
      </c>
      <c r="H130" s="64" t="s">
        <v>485</v>
      </c>
      <c r="I130" s="64" t="s">
        <v>486</v>
      </c>
      <c r="J130" s="64" t="s">
        <v>746</v>
      </c>
      <c r="K130" s="64" t="s">
        <v>747</v>
      </c>
      <c r="L130" s="64" t="s">
        <v>489</v>
      </c>
      <c r="M130" s="65">
        <v>38784.82708333333</v>
      </c>
      <c r="N130" s="64" t="s">
        <v>483</v>
      </c>
      <c r="O130" s="65">
        <v>38784.82708333333</v>
      </c>
      <c r="P130" s="64" t="s">
        <v>483</v>
      </c>
      <c r="Q130" s="64" t="s">
        <v>482</v>
      </c>
      <c r="R130" s="64" t="s">
        <v>756</v>
      </c>
      <c r="S130" s="64" t="s">
        <v>757</v>
      </c>
      <c r="T130" s="64" t="s">
        <v>495</v>
      </c>
    </row>
    <row r="131" spans="1:20" x14ac:dyDescent="0.2">
      <c r="A131" s="64" t="s">
        <v>7</v>
      </c>
      <c r="B131" s="64" t="s">
        <v>481</v>
      </c>
      <c r="C131" s="64" t="s">
        <v>482</v>
      </c>
      <c r="D131" s="65">
        <v>38751.879942129628</v>
      </c>
      <c r="E131" s="64" t="s">
        <v>483</v>
      </c>
      <c r="F131" s="65">
        <v>39511.541018518517</v>
      </c>
      <c r="G131" s="64" t="s">
        <v>483</v>
      </c>
      <c r="H131" s="64" t="s">
        <v>485</v>
      </c>
      <c r="I131" s="64" t="s">
        <v>486</v>
      </c>
      <c r="J131" s="64" t="s">
        <v>746</v>
      </c>
      <c r="K131" s="64" t="s">
        <v>747</v>
      </c>
      <c r="L131" s="64" t="s">
        <v>489</v>
      </c>
      <c r="M131" s="65">
        <v>38751.879942129628</v>
      </c>
      <c r="N131" s="64" t="s">
        <v>483</v>
      </c>
      <c r="O131" s="65">
        <v>38751.879942129628</v>
      </c>
      <c r="P131" s="64" t="s">
        <v>483</v>
      </c>
      <c r="Q131" s="64" t="s">
        <v>482</v>
      </c>
      <c r="R131" s="64" t="s">
        <v>758</v>
      </c>
      <c r="S131" s="64" t="s">
        <v>759</v>
      </c>
      <c r="T131" s="64" t="s">
        <v>495</v>
      </c>
    </row>
    <row r="132" spans="1:20" x14ac:dyDescent="0.2">
      <c r="A132" s="64" t="s">
        <v>7</v>
      </c>
      <c r="B132" s="64" t="s">
        <v>481</v>
      </c>
      <c r="C132" s="64" t="s">
        <v>482</v>
      </c>
      <c r="D132" s="65">
        <v>38751.879942129628</v>
      </c>
      <c r="E132" s="64" t="s">
        <v>483</v>
      </c>
      <c r="F132" s="65">
        <v>39511.541018518517</v>
      </c>
      <c r="G132" s="64" t="s">
        <v>483</v>
      </c>
      <c r="H132" s="64" t="s">
        <v>485</v>
      </c>
      <c r="I132" s="64" t="s">
        <v>486</v>
      </c>
      <c r="J132" s="64" t="s">
        <v>746</v>
      </c>
      <c r="K132" s="64" t="s">
        <v>747</v>
      </c>
      <c r="L132" s="64" t="s">
        <v>489</v>
      </c>
      <c r="M132" s="65">
        <v>38751.879942129628</v>
      </c>
      <c r="N132" s="64" t="s">
        <v>483</v>
      </c>
      <c r="O132" s="65">
        <v>38751.879942129628</v>
      </c>
      <c r="P132" s="64" t="s">
        <v>483</v>
      </c>
      <c r="Q132" s="64" t="s">
        <v>482</v>
      </c>
      <c r="R132" s="64" t="s">
        <v>760</v>
      </c>
      <c r="S132" s="64" t="s">
        <v>761</v>
      </c>
      <c r="T132" s="64" t="s">
        <v>495</v>
      </c>
    </row>
    <row r="133" spans="1:20" x14ac:dyDescent="0.2">
      <c r="A133" s="64" t="s">
        <v>7</v>
      </c>
      <c r="B133" s="64" t="s">
        <v>481</v>
      </c>
      <c r="C133" s="64" t="s">
        <v>482</v>
      </c>
      <c r="D133" s="65">
        <v>38751.879942129628</v>
      </c>
      <c r="E133" s="64" t="s">
        <v>483</v>
      </c>
      <c r="F133" s="65">
        <v>39511.541018518517</v>
      </c>
      <c r="G133" s="64" t="s">
        <v>483</v>
      </c>
      <c r="H133" s="64" t="s">
        <v>485</v>
      </c>
      <c r="I133" s="64" t="s">
        <v>486</v>
      </c>
      <c r="J133" s="64" t="s">
        <v>746</v>
      </c>
      <c r="K133" s="64" t="s">
        <v>747</v>
      </c>
      <c r="L133" s="64" t="s">
        <v>489</v>
      </c>
      <c r="M133" s="65">
        <v>38751.879942129628</v>
      </c>
      <c r="N133" s="64" t="s">
        <v>483</v>
      </c>
      <c r="O133" s="65">
        <v>38769.678391203706</v>
      </c>
      <c r="P133" s="64" t="s">
        <v>483</v>
      </c>
      <c r="Q133" s="64" t="s">
        <v>482</v>
      </c>
      <c r="R133" s="64" t="s">
        <v>762</v>
      </c>
      <c r="S133" s="64" t="s">
        <v>763</v>
      </c>
      <c r="T133" s="64" t="s">
        <v>495</v>
      </c>
    </row>
    <row r="134" spans="1:20" x14ac:dyDescent="0.2">
      <c r="A134" s="64" t="s">
        <v>7</v>
      </c>
      <c r="B134" s="64" t="s">
        <v>481</v>
      </c>
      <c r="C134" s="64" t="s">
        <v>482</v>
      </c>
      <c r="D134" s="65">
        <v>38751.879942129628</v>
      </c>
      <c r="E134" s="64" t="s">
        <v>483</v>
      </c>
      <c r="F134" s="65">
        <v>39511.541018518517</v>
      </c>
      <c r="G134" s="64" t="s">
        <v>483</v>
      </c>
      <c r="H134" s="64" t="s">
        <v>485</v>
      </c>
      <c r="I134" s="64" t="s">
        <v>486</v>
      </c>
      <c r="J134" s="64" t="s">
        <v>746</v>
      </c>
      <c r="K134" s="64" t="s">
        <v>747</v>
      </c>
      <c r="L134" s="64" t="s">
        <v>489</v>
      </c>
      <c r="M134" s="65">
        <v>38769.678391203706</v>
      </c>
      <c r="N134" s="64" t="s">
        <v>483</v>
      </c>
      <c r="O134" s="65">
        <v>39505.512025462966</v>
      </c>
      <c r="P134" s="64" t="s">
        <v>483</v>
      </c>
      <c r="Q134" s="64" t="s">
        <v>482</v>
      </c>
      <c r="R134" s="64" t="s">
        <v>764</v>
      </c>
      <c r="S134" s="64" t="s">
        <v>765</v>
      </c>
      <c r="T134" s="64" t="s">
        <v>495</v>
      </c>
    </row>
    <row r="135" spans="1:20" x14ac:dyDescent="0.2">
      <c r="A135" s="64" t="s">
        <v>7</v>
      </c>
      <c r="B135" s="64" t="s">
        <v>481</v>
      </c>
      <c r="C135" s="64" t="s">
        <v>482</v>
      </c>
      <c r="D135" s="65">
        <v>38751.879942129628</v>
      </c>
      <c r="E135" s="64" t="s">
        <v>483</v>
      </c>
      <c r="F135" s="65">
        <v>39511.541018518517</v>
      </c>
      <c r="G135" s="64" t="s">
        <v>483</v>
      </c>
      <c r="H135" s="64" t="s">
        <v>485</v>
      </c>
      <c r="I135" s="64" t="s">
        <v>486</v>
      </c>
      <c r="J135" s="64" t="s">
        <v>746</v>
      </c>
      <c r="K135" s="64" t="s">
        <v>747</v>
      </c>
      <c r="L135" s="64" t="s">
        <v>489</v>
      </c>
      <c r="M135" s="65">
        <v>39505.512025462966</v>
      </c>
      <c r="N135" s="64" t="s">
        <v>483</v>
      </c>
      <c r="O135" s="65">
        <v>39505.512025462966</v>
      </c>
      <c r="P135" s="64" t="s">
        <v>483</v>
      </c>
      <c r="Q135" s="64" t="s">
        <v>482</v>
      </c>
      <c r="R135" s="64" t="s">
        <v>766</v>
      </c>
      <c r="S135" s="64" t="s">
        <v>767</v>
      </c>
      <c r="T135" s="64" t="s">
        <v>495</v>
      </c>
    </row>
    <row r="136" spans="1:20" x14ac:dyDescent="0.2">
      <c r="A136" s="64" t="s">
        <v>7</v>
      </c>
      <c r="B136" s="64" t="s">
        <v>481</v>
      </c>
      <c r="C136" s="64" t="s">
        <v>482</v>
      </c>
      <c r="D136" s="65">
        <v>38751.879942129628</v>
      </c>
      <c r="E136" s="64" t="s">
        <v>483</v>
      </c>
      <c r="F136" s="65">
        <v>39511.541018518517</v>
      </c>
      <c r="G136" s="64" t="s">
        <v>483</v>
      </c>
      <c r="H136" s="64" t="s">
        <v>485</v>
      </c>
      <c r="I136" s="64" t="s">
        <v>486</v>
      </c>
      <c r="J136" s="64" t="s">
        <v>746</v>
      </c>
      <c r="K136" s="64" t="s">
        <v>747</v>
      </c>
      <c r="L136" s="64" t="s">
        <v>489</v>
      </c>
      <c r="M136" s="65">
        <v>39505.512025462966</v>
      </c>
      <c r="N136" s="64" t="s">
        <v>483</v>
      </c>
      <c r="O136" s="65">
        <v>39505.512025462966</v>
      </c>
      <c r="P136" s="64" t="s">
        <v>483</v>
      </c>
      <c r="Q136" s="64" t="s">
        <v>482</v>
      </c>
      <c r="R136" s="64" t="s">
        <v>768</v>
      </c>
      <c r="S136" s="64" t="s">
        <v>769</v>
      </c>
      <c r="T136" s="64" t="s">
        <v>495</v>
      </c>
    </row>
    <row r="137" spans="1:20" x14ac:dyDescent="0.2">
      <c r="A137" s="64" t="s">
        <v>7</v>
      </c>
      <c r="B137" s="64" t="s">
        <v>481</v>
      </c>
      <c r="C137" s="64" t="s">
        <v>482</v>
      </c>
      <c r="D137" s="65">
        <v>38751.879942129628</v>
      </c>
      <c r="E137" s="64" t="s">
        <v>483</v>
      </c>
      <c r="F137" s="65">
        <v>39511.541018518517</v>
      </c>
      <c r="G137" s="64" t="s">
        <v>483</v>
      </c>
      <c r="H137" s="64" t="s">
        <v>485</v>
      </c>
      <c r="I137" s="64" t="s">
        <v>486</v>
      </c>
      <c r="J137" s="64" t="s">
        <v>746</v>
      </c>
      <c r="K137" s="64" t="s">
        <v>747</v>
      </c>
      <c r="L137" s="64" t="s">
        <v>489</v>
      </c>
      <c r="M137" s="65">
        <v>39505.512025462966</v>
      </c>
      <c r="N137" s="64" t="s">
        <v>483</v>
      </c>
      <c r="O137" s="65">
        <v>39505.512025462966</v>
      </c>
      <c r="P137" s="64" t="s">
        <v>483</v>
      </c>
      <c r="Q137" s="64" t="s">
        <v>482</v>
      </c>
      <c r="R137" s="64" t="s">
        <v>770</v>
      </c>
      <c r="S137" s="64" t="s">
        <v>771</v>
      </c>
      <c r="T137" s="64" t="s">
        <v>495</v>
      </c>
    </row>
    <row r="138" spans="1:20" x14ac:dyDescent="0.2">
      <c r="A138" s="64" t="s">
        <v>7</v>
      </c>
      <c r="B138" s="64" t="s">
        <v>481</v>
      </c>
      <c r="C138" s="64" t="s">
        <v>482</v>
      </c>
      <c r="D138" s="65">
        <v>38751.879942129628</v>
      </c>
      <c r="E138" s="64" t="s">
        <v>483</v>
      </c>
      <c r="F138" s="65">
        <v>39511.541018518517</v>
      </c>
      <c r="G138" s="64" t="s">
        <v>483</v>
      </c>
      <c r="H138" s="64" t="s">
        <v>485</v>
      </c>
      <c r="I138" s="64" t="s">
        <v>486</v>
      </c>
      <c r="J138" s="64" t="s">
        <v>746</v>
      </c>
      <c r="K138" s="64" t="s">
        <v>747</v>
      </c>
      <c r="L138" s="64" t="s">
        <v>489</v>
      </c>
      <c r="M138" s="65">
        <v>39505.512025462966</v>
      </c>
      <c r="N138" s="64" t="s">
        <v>483</v>
      </c>
      <c r="O138" s="65">
        <v>39505.512025462966</v>
      </c>
      <c r="P138" s="64" t="s">
        <v>483</v>
      </c>
      <c r="Q138" s="64" t="s">
        <v>482</v>
      </c>
      <c r="R138" s="64" t="s">
        <v>772</v>
      </c>
      <c r="S138" s="64" t="s">
        <v>773</v>
      </c>
      <c r="T138" s="64" t="s">
        <v>495</v>
      </c>
    </row>
    <row r="139" spans="1:20" x14ac:dyDescent="0.2">
      <c r="A139" s="64" t="s">
        <v>335</v>
      </c>
      <c r="B139" s="64" t="s">
        <v>481</v>
      </c>
      <c r="C139" s="64" t="s">
        <v>482</v>
      </c>
      <c r="D139" s="65">
        <v>38751.882800925923</v>
      </c>
      <c r="E139" s="64" t="s">
        <v>483</v>
      </c>
      <c r="F139" s="65">
        <v>38751.882800925923</v>
      </c>
      <c r="G139" s="64" t="s">
        <v>483</v>
      </c>
      <c r="H139" s="64" t="s">
        <v>485</v>
      </c>
      <c r="I139" s="64" t="s">
        <v>486</v>
      </c>
      <c r="J139" s="64" t="s">
        <v>774</v>
      </c>
      <c r="K139" s="64" t="s">
        <v>775</v>
      </c>
      <c r="L139" s="64" t="s">
        <v>489</v>
      </c>
      <c r="M139" s="65">
        <v>38751.882800925923</v>
      </c>
      <c r="N139" s="64" t="s">
        <v>483</v>
      </c>
      <c r="O139" s="65">
        <v>38751.882800925923</v>
      </c>
      <c r="P139" s="64" t="s">
        <v>483</v>
      </c>
      <c r="Q139" s="64" t="s">
        <v>482</v>
      </c>
      <c r="R139" s="64" t="s">
        <v>490</v>
      </c>
      <c r="S139" s="64" t="s">
        <v>491</v>
      </c>
      <c r="T139" s="64" t="s">
        <v>492</v>
      </c>
    </row>
    <row r="140" spans="1:20" x14ac:dyDescent="0.2">
      <c r="A140" s="64" t="s">
        <v>335</v>
      </c>
      <c r="B140" s="64" t="s">
        <v>481</v>
      </c>
      <c r="C140" s="64" t="s">
        <v>482</v>
      </c>
      <c r="D140" s="65">
        <v>38751.882800925923</v>
      </c>
      <c r="E140" s="64" t="s">
        <v>483</v>
      </c>
      <c r="F140" s="65">
        <v>38751.882800925923</v>
      </c>
      <c r="G140" s="64" t="s">
        <v>483</v>
      </c>
      <c r="H140" s="64" t="s">
        <v>485</v>
      </c>
      <c r="I140" s="64" t="s">
        <v>486</v>
      </c>
      <c r="J140" s="64" t="s">
        <v>774</v>
      </c>
      <c r="K140" s="64" t="s">
        <v>775</v>
      </c>
      <c r="L140" s="64" t="s">
        <v>489</v>
      </c>
      <c r="M140" s="65">
        <v>38751.882800925923</v>
      </c>
      <c r="N140" s="64" t="s">
        <v>483</v>
      </c>
      <c r="O140" s="65">
        <v>38751.882800925923</v>
      </c>
      <c r="P140" s="64" t="s">
        <v>483</v>
      </c>
      <c r="Q140" s="64" t="s">
        <v>482</v>
      </c>
      <c r="R140" s="64" t="s">
        <v>776</v>
      </c>
      <c r="S140" s="64" t="s">
        <v>777</v>
      </c>
      <c r="T140" s="64" t="s">
        <v>495</v>
      </c>
    </row>
    <row r="141" spans="1:20" x14ac:dyDescent="0.2">
      <c r="A141" s="64" t="s">
        <v>335</v>
      </c>
      <c r="B141" s="64" t="s">
        <v>481</v>
      </c>
      <c r="C141" s="64" t="s">
        <v>482</v>
      </c>
      <c r="D141" s="65">
        <v>38751.882800925923</v>
      </c>
      <c r="E141" s="64" t="s">
        <v>483</v>
      </c>
      <c r="F141" s="65">
        <v>38751.882800925923</v>
      </c>
      <c r="G141" s="64" t="s">
        <v>483</v>
      </c>
      <c r="H141" s="64" t="s">
        <v>485</v>
      </c>
      <c r="I141" s="64" t="s">
        <v>486</v>
      </c>
      <c r="J141" s="64" t="s">
        <v>774</v>
      </c>
      <c r="K141" s="64" t="s">
        <v>775</v>
      </c>
      <c r="L141" s="64" t="s">
        <v>489</v>
      </c>
      <c r="M141" s="65">
        <v>38751.882800925923</v>
      </c>
      <c r="N141" s="64" t="s">
        <v>483</v>
      </c>
      <c r="O141" s="65">
        <v>38751.882800925923</v>
      </c>
      <c r="P141" s="64" t="s">
        <v>483</v>
      </c>
      <c r="Q141" s="64" t="s">
        <v>482</v>
      </c>
      <c r="R141" s="64" t="s">
        <v>778</v>
      </c>
      <c r="S141" s="64" t="s">
        <v>779</v>
      </c>
      <c r="T141" s="64" t="s">
        <v>495</v>
      </c>
    </row>
    <row r="142" spans="1:20" x14ac:dyDescent="0.2">
      <c r="A142" s="64" t="s">
        <v>335</v>
      </c>
      <c r="B142" s="64" t="s">
        <v>481</v>
      </c>
      <c r="C142" s="64" t="s">
        <v>482</v>
      </c>
      <c r="D142" s="65">
        <v>38751.882800925923</v>
      </c>
      <c r="E142" s="64" t="s">
        <v>483</v>
      </c>
      <c r="F142" s="65">
        <v>38751.882800925923</v>
      </c>
      <c r="G142" s="64" t="s">
        <v>483</v>
      </c>
      <c r="H142" s="64" t="s">
        <v>485</v>
      </c>
      <c r="I142" s="64" t="s">
        <v>486</v>
      </c>
      <c r="J142" s="64" t="s">
        <v>774</v>
      </c>
      <c r="K142" s="64" t="s">
        <v>775</v>
      </c>
      <c r="L142" s="64" t="s">
        <v>489</v>
      </c>
      <c r="M142" s="65">
        <v>38751.882800925923</v>
      </c>
      <c r="N142" s="64" t="s">
        <v>483</v>
      </c>
      <c r="O142" s="65">
        <v>39505.512789351851</v>
      </c>
      <c r="P142" s="64" t="s">
        <v>483</v>
      </c>
      <c r="Q142" s="64" t="s">
        <v>482</v>
      </c>
      <c r="R142" s="64" t="s">
        <v>780</v>
      </c>
      <c r="S142" s="64" t="s">
        <v>781</v>
      </c>
      <c r="T142" s="64" t="s">
        <v>495</v>
      </c>
    </row>
    <row r="143" spans="1:20" x14ac:dyDescent="0.2">
      <c r="A143" s="64" t="s">
        <v>335</v>
      </c>
      <c r="B143" s="64" t="s">
        <v>481</v>
      </c>
      <c r="C143" s="64" t="s">
        <v>482</v>
      </c>
      <c r="D143" s="65">
        <v>38751.882800925923</v>
      </c>
      <c r="E143" s="64" t="s">
        <v>483</v>
      </c>
      <c r="F143" s="65">
        <v>38751.882800925923</v>
      </c>
      <c r="G143" s="64" t="s">
        <v>483</v>
      </c>
      <c r="H143" s="64" t="s">
        <v>485</v>
      </c>
      <c r="I143" s="64" t="s">
        <v>486</v>
      </c>
      <c r="J143" s="64" t="s">
        <v>774</v>
      </c>
      <c r="K143" s="64" t="s">
        <v>775</v>
      </c>
      <c r="L143" s="64" t="s">
        <v>489</v>
      </c>
      <c r="M143" s="65">
        <v>39505.512789351851</v>
      </c>
      <c r="N143" s="64" t="s">
        <v>483</v>
      </c>
      <c r="O143" s="65">
        <v>39505.512789351851</v>
      </c>
      <c r="P143" s="64" t="s">
        <v>483</v>
      </c>
      <c r="Q143" s="64" t="s">
        <v>482</v>
      </c>
      <c r="R143" s="64" t="s">
        <v>782</v>
      </c>
      <c r="S143" s="64" t="s">
        <v>783</v>
      </c>
      <c r="T143" s="64" t="s">
        <v>495</v>
      </c>
    </row>
    <row r="144" spans="1:20" x14ac:dyDescent="0.2">
      <c r="A144" s="64" t="s">
        <v>335</v>
      </c>
      <c r="B144" s="64" t="s">
        <v>481</v>
      </c>
      <c r="C144" s="64" t="s">
        <v>482</v>
      </c>
      <c r="D144" s="65">
        <v>38751.882800925923</v>
      </c>
      <c r="E144" s="64" t="s">
        <v>483</v>
      </c>
      <c r="F144" s="65">
        <v>38751.882800925923</v>
      </c>
      <c r="G144" s="64" t="s">
        <v>483</v>
      </c>
      <c r="H144" s="64" t="s">
        <v>485</v>
      </c>
      <c r="I144" s="64" t="s">
        <v>486</v>
      </c>
      <c r="J144" s="64" t="s">
        <v>774</v>
      </c>
      <c r="K144" s="64" t="s">
        <v>775</v>
      </c>
      <c r="L144" s="64" t="s">
        <v>489</v>
      </c>
      <c r="M144" s="65">
        <v>39505.512789351851</v>
      </c>
      <c r="N144" s="64" t="s">
        <v>483</v>
      </c>
      <c r="O144" s="65">
        <v>39505.512789351851</v>
      </c>
      <c r="P144" s="64" t="s">
        <v>483</v>
      </c>
      <c r="Q144" s="64" t="s">
        <v>482</v>
      </c>
      <c r="R144" s="64" t="s">
        <v>784</v>
      </c>
      <c r="S144" s="64" t="s">
        <v>785</v>
      </c>
      <c r="T144" s="64" t="s">
        <v>495</v>
      </c>
    </row>
    <row r="145" spans="1:20" x14ac:dyDescent="0.2">
      <c r="A145" s="64" t="s">
        <v>335</v>
      </c>
      <c r="B145" s="64" t="s">
        <v>481</v>
      </c>
      <c r="C145" s="64" t="s">
        <v>482</v>
      </c>
      <c r="D145" s="65">
        <v>38751.882800925923</v>
      </c>
      <c r="E145" s="64" t="s">
        <v>483</v>
      </c>
      <c r="F145" s="65">
        <v>38751.882800925923</v>
      </c>
      <c r="G145" s="64" t="s">
        <v>483</v>
      </c>
      <c r="H145" s="64" t="s">
        <v>485</v>
      </c>
      <c r="I145" s="64" t="s">
        <v>486</v>
      </c>
      <c r="J145" s="64" t="s">
        <v>774</v>
      </c>
      <c r="K145" s="64" t="s">
        <v>775</v>
      </c>
      <c r="L145" s="64" t="s">
        <v>489</v>
      </c>
      <c r="M145" s="65">
        <v>39505.512789351851</v>
      </c>
      <c r="N145" s="64" t="s">
        <v>483</v>
      </c>
      <c r="O145" s="65">
        <v>39505.512789351851</v>
      </c>
      <c r="P145" s="64" t="s">
        <v>483</v>
      </c>
      <c r="Q145" s="64" t="s">
        <v>482</v>
      </c>
      <c r="R145" s="64" t="s">
        <v>786</v>
      </c>
      <c r="S145" s="64" t="s">
        <v>787</v>
      </c>
      <c r="T145" s="64" t="s">
        <v>495</v>
      </c>
    </row>
    <row r="146" spans="1:20" x14ac:dyDescent="0.2">
      <c r="A146" s="64" t="s">
        <v>335</v>
      </c>
      <c r="B146" s="64" t="s">
        <v>481</v>
      </c>
      <c r="C146" s="64" t="s">
        <v>482</v>
      </c>
      <c r="D146" s="65">
        <v>38751.882800925923</v>
      </c>
      <c r="E146" s="64" t="s">
        <v>483</v>
      </c>
      <c r="F146" s="65">
        <v>38751.882800925923</v>
      </c>
      <c r="G146" s="64" t="s">
        <v>483</v>
      </c>
      <c r="H146" s="64" t="s">
        <v>485</v>
      </c>
      <c r="I146" s="64" t="s">
        <v>486</v>
      </c>
      <c r="J146" s="64" t="s">
        <v>774</v>
      </c>
      <c r="K146" s="64" t="s">
        <v>775</v>
      </c>
      <c r="L146" s="64" t="s">
        <v>489</v>
      </c>
      <c r="M146" s="65">
        <v>39505.512789351851</v>
      </c>
      <c r="N146" s="64" t="s">
        <v>483</v>
      </c>
      <c r="O146" s="65">
        <v>39505.512789351851</v>
      </c>
      <c r="P146" s="64" t="s">
        <v>483</v>
      </c>
      <c r="Q146" s="64" t="s">
        <v>482</v>
      </c>
      <c r="R146" s="64" t="s">
        <v>788</v>
      </c>
      <c r="S146" s="64" t="s">
        <v>789</v>
      </c>
      <c r="T146" s="64" t="s">
        <v>495</v>
      </c>
    </row>
    <row r="147" spans="1:20" x14ac:dyDescent="0.2">
      <c r="A147" s="64" t="s">
        <v>790</v>
      </c>
      <c r="B147" s="64" t="s">
        <v>481</v>
      </c>
      <c r="C147" s="64" t="s">
        <v>482</v>
      </c>
      <c r="D147" s="65">
        <v>38751.886666666665</v>
      </c>
      <c r="E147" s="64" t="s">
        <v>483</v>
      </c>
      <c r="F147" s="65">
        <v>39933.60423611111</v>
      </c>
      <c r="G147" s="64" t="s">
        <v>483</v>
      </c>
      <c r="H147" s="64" t="s">
        <v>485</v>
      </c>
      <c r="I147" s="64" t="s">
        <v>486</v>
      </c>
      <c r="J147" s="64" t="s">
        <v>791</v>
      </c>
      <c r="K147" s="64" t="s">
        <v>792</v>
      </c>
      <c r="L147" s="64" t="s">
        <v>489</v>
      </c>
      <c r="M147" s="65">
        <v>38751.886666666665</v>
      </c>
      <c r="N147" s="64" t="s">
        <v>483</v>
      </c>
      <c r="O147" s="65">
        <v>38751.886666666665</v>
      </c>
      <c r="P147" s="64" t="s">
        <v>483</v>
      </c>
      <c r="Q147" s="64" t="s">
        <v>482</v>
      </c>
      <c r="R147" s="64" t="s">
        <v>490</v>
      </c>
      <c r="S147" s="64" t="s">
        <v>491</v>
      </c>
      <c r="T147" s="64" t="s">
        <v>492</v>
      </c>
    </row>
    <row r="148" spans="1:20" x14ac:dyDescent="0.2">
      <c r="A148" s="64" t="s">
        <v>790</v>
      </c>
      <c r="B148" s="64" t="s">
        <v>481</v>
      </c>
      <c r="C148" s="64" t="s">
        <v>482</v>
      </c>
      <c r="D148" s="65">
        <v>38751.886666666665</v>
      </c>
      <c r="E148" s="64" t="s">
        <v>483</v>
      </c>
      <c r="F148" s="65">
        <v>39933.60423611111</v>
      </c>
      <c r="G148" s="64" t="s">
        <v>483</v>
      </c>
      <c r="H148" s="64" t="s">
        <v>485</v>
      </c>
      <c r="I148" s="64" t="s">
        <v>486</v>
      </c>
      <c r="J148" s="64" t="s">
        <v>791</v>
      </c>
      <c r="K148" s="64" t="s">
        <v>792</v>
      </c>
      <c r="L148" s="64" t="s">
        <v>489</v>
      </c>
      <c r="M148" s="65">
        <v>38751.886666666665</v>
      </c>
      <c r="N148" s="64" t="s">
        <v>483</v>
      </c>
      <c r="O148" s="65">
        <v>38751.890381944446</v>
      </c>
      <c r="P148" s="64" t="s">
        <v>483</v>
      </c>
      <c r="Q148" s="64" t="s">
        <v>482</v>
      </c>
      <c r="R148" s="64" t="s">
        <v>793</v>
      </c>
      <c r="S148" s="64" t="s">
        <v>794</v>
      </c>
      <c r="T148" s="64" t="s">
        <v>495</v>
      </c>
    </row>
    <row r="149" spans="1:20" x14ac:dyDescent="0.2">
      <c r="A149" s="64" t="s">
        <v>790</v>
      </c>
      <c r="B149" s="64" t="s">
        <v>481</v>
      </c>
      <c r="C149" s="64" t="s">
        <v>482</v>
      </c>
      <c r="D149" s="65">
        <v>38751.886666666665</v>
      </c>
      <c r="E149" s="64" t="s">
        <v>483</v>
      </c>
      <c r="F149" s="65">
        <v>39933.60423611111</v>
      </c>
      <c r="G149" s="64" t="s">
        <v>483</v>
      </c>
      <c r="H149" s="64" t="s">
        <v>485</v>
      </c>
      <c r="I149" s="64" t="s">
        <v>486</v>
      </c>
      <c r="J149" s="64" t="s">
        <v>791</v>
      </c>
      <c r="K149" s="64" t="s">
        <v>792</v>
      </c>
      <c r="L149" s="64" t="s">
        <v>489</v>
      </c>
      <c r="M149" s="65">
        <v>38751.886666666665</v>
      </c>
      <c r="N149" s="64" t="s">
        <v>483</v>
      </c>
      <c r="O149" s="65">
        <v>38751.890381944446</v>
      </c>
      <c r="P149" s="64" t="s">
        <v>483</v>
      </c>
      <c r="Q149" s="64" t="s">
        <v>482</v>
      </c>
      <c r="R149" s="64" t="s">
        <v>795</v>
      </c>
      <c r="S149" s="64" t="s">
        <v>796</v>
      </c>
      <c r="T149" s="64" t="s">
        <v>495</v>
      </c>
    </row>
    <row r="150" spans="1:20" x14ac:dyDescent="0.2">
      <c r="A150" s="64" t="s">
        <v>790</v>
      </c>
      <c r="B150" s="64" t="s">
        <v>481</v>
      </c>
      <c r="C150" s="64" t="s">
        <v>482</v>
      </c>
      <c r="D150" s="65">
        <v>38751.886666666665</v>
      </c>
      <c r="E150" s="64" t="s">
        <v>483</v>
      </c>
      <c r="F150" s="65">
        <v>39933.60423611111</v>
      </c>
      <c r="G150" s="64" t="s">
        <v>483</v>
      </c>
      <c r="H150" s="64" t="s">
        <v>485</v>
      </c>
      <c r="I150" s="64" t="s">
        <v>486</v>
      </c>
      <c r="J150" s="64" t="s">
        <v>791</v>
      </c>
      <c r="K150" s="64" t="s">
        <v>792</v>
      </c>
      <c r="L150" s="64" t="s">
        <v>489</v>
      </c>
      <c r="M150" s="65">
        <v>38751.886666666665</v>
      </c>
      <c r="N150" s="64" t="s">
        <v>483</v>
      </c>
      <c r="O150" s="65">
        <v>38751.890381944446</v>
      </c>
      <c r="P150" s="64" t="s">
        <v>483</v>
      </c>
      <c r="Q150" s="64" t="s">
        <v>482</v>
      </c>
      <c r="R150" s="64" t="s">
        <v>797</v>
      </c>
      <c r="S150" s="64" t="s">
        <v>798</v>
      </c>
      <c r="T150" s="64" t="s">
        <v>495</v>
      </c>
    </row>
    <row r="151" spans="1:20" x14ac:dyDescent="0.2">
      <c r="A151" s="64" t="s">
        <v>790</v>
      </c>
      <c r="B151" s="64" t="s">
        <v>481</v>
      </c>
      <c r="C151" s="64" t="s">
        <v>482</v>
      </c>
      <c r="D151" s="65">
        <v>38751.886666666665</v>
      </c>
      <c r="E151" s="64" t="s">
        <v>483</v>
      </c>
      <c r="F151" s="65">
        <v>39933.60423611111</v>
      </c>
      <c r="G151" s="64" t="s">
        <v>483</v>
      </c>
      <c r="H151" s="64" t="s">
        <v>485</v>
      </c>
      <c r="I151" s="64" t="s">
        <v>486</v>
      </c>
      <c r="J151" s="64" t="s">
        <v>791</v>
      </c>
      <c r="K151" s="64" t="s">
        <v>792</v>
      </c>
      <c r="L151" s="64" t="s">
        <v>489</v>
      </c>
      <c r="M151" s="65">
        <v>38751.886666666665</v>
      </c>
      <c r="N151" s="64" t="s">
        <v>483</v>
      </c>
      <c r="O151" s="65">
        <v>38751.890381944446</v>
      </c>
      <c r="P151" s="64" t="s">
        <v>483</v>
      </c>
      <c r="Q151" s="64" t="s">
        <v>482</v>
      </c>
      <c r="R151" s="64" t="s">
        <v>799</v>
      </c>
      <c r="S151" s="64" t="s">
        <v>800</v>
      </c>
      <c r="T151" s="64" t="s">
        <v>495</v>
      </c>
    </row>
    <row r="152" spans="1:20" x14ac:dyDescent="0.2">
      <c r="A152" s="64" t="s">
        <v>790</v>
      </c>
      <c r="B152" s="64" t="s">
        <v>481</v>
      </c>
      <c r="C152" s="64" t="s">
        <v>482</v>
      </c>
      <c r="D152" s="65">
        <v>38751.886666666665</v>
      </c>
      <c r="E152" s="64" t="s">
        <v>483</v>
      </c>
      <c r="F152" s="65">
        <v>39933.60423611111</v>
      </c>
      <c r="G152" s="64" t="s">
        <v>483</v>
      </c>
      <c r="H152" s="64" t="s">
        <v>485</v>
      </c>
      <c r="I152" s="64" t="s">
        <v>486</v>
      </c>
      <c r="J152" s="64" t="s">
        <v>791</v>
      </c>
      <c r="K152" s="64" t="s">
        <v>792</v>
      </c>
      <c r="L152" s="64" t="s">
        <v>489</v>
      </c>
      <c r="M152" s="65">
        <v>38784.829016203701</v>
      </c>
      <c r="N152" s="64" t="s">
        <v>483</v>
      </c>
      <c r="O152" s="65">
        <v>38789.543888888889</v>
      </c>
      <c r="P152" s="64" t="s">
        <v>801</v>
      </c>
      <c r="Q152" s="64" t="s">
        <v>482</v>
      </c>
      <c r="R152" s="64" t="s">
        <v>802</v>
      </c>
      <c r="S152" s="64" t="s">
        <v>803</v>
      </c>
      <c r="T152" s="64" t="s">
        <v>495</v>
      </c>
    </row>
    <row r="153" spans="1:20" x14ac:dyDescent="0.2">
      <c r="A153" s="64" t="s">
        <v>790</v>
      </c>
      <c r="B153" s="64" t="s">
        <v>481</v>
      </c>
      <c r="C153" s="64" t="s">
        <v>482</v>
      </c>
      <c r="D153" s="65">
        <v>38751.886666666665</v>
      </c>
      <c r="E153" s="64" t="s">
        <v>483</v>
      </c>
      <c r="F153" s="65">
        <v>39933.60423611111</v>
      </c>
      <c r="G153" s="64" t="s">
        <v>483</v>
      </c>
      <c r="H153" s="64" t="s">
        <v>485</v>
      </c>
      <c r="I153" s="64" t="s">
        <v>486</v>
      </c>
      <c r="J153" s="64" t="s">
        <v>791</v>
      </c>
      <c r="K153" s="64" t="s">
        <v>792</v>
      </c>
      <c r="L153" s="64" t="s">
        <v>489</v>
      </c>
      <c r="M153" s="65">
        <v>38751.886666666665</v>
      </c>
      <c r="N153" s="64" t="s">
        <v>483</v>
      </c>
      <c r="O153" s="65">
        <v>38751.890381944446</v>
      </c>
      <c r="P153" s="64" t="s">
        <v>483</v>
      </c>
      <c r="Q153" s="64" t="s">
        <v>482</v>
      </c>
      <c r="R153" s="64" t="s">
        <v>804</v>
      </c>
      <c r="S153" s="64" t="s">
        <v>805</v>
      </c>
      <c r="T153" s="64" t="s">
        <v>495</v>
      </c>
    </row>
    <row r="154" spans="1:20" x14ac:dyDescent="0.2">
      <c r="A154" s="64" t="s">
        <v>790</v>
      </c>
      <c r="B154" s="64" t="s">
        <v>481</v>
      </c>
      <c r="C154" s="64" t="s">
        <v>482</v>
      </c>
      <c r="D154" s="65">
        <v>38751.886666666665</v>
      </c>
      <c r="E154" s="64" t="s">
        <v>483</v>
      </c>
      <c r="F154" s="65">
        <v>39933.60423611111</v>
      </c>
      <c r="G154" s="64" t="s">
        <v>483</v>
      </c>
      <c r="H154" s="64" t="s">
        <v>485</v>
      </c>
      <c r="I154" s="64" t="s">
        <v>486</v>
      </c>
      <c r="J154" s="64" t="s">
        <v>791</v>
      </c>
      <c r="K154" s="64" t="s">
        <v>792</v>
      </c>
      <c r="L154" s="64" t="s">
        <v>489</v>
      </c>
      <c r="M154" s="65">
        <v>38751.886666666665</v>
      </c>
      <c r="N154" s="64" t="s">
        <v>483</v>
      </c>
      <c r="O154" s="65">
        <v>38751.890381944446</v>
      </c>
      <c r="P154" s="64" t="s">
        <v>483</v>
      </c>
      <c r="Q154" s="64" t="s">
        <v>482</v>
      </c>
      <c r="R154" s="64" t="s">
        <v>806</v>
      </c>
      <c r="S154" s="64" t="s">
        <v>807</v>
      </c>
      <c r="T154" s="64" t="s">
        <v>495</v>
      </c>
    </row>
    <row r="155" spans="1:20" x14ac:dyDescent="0.2">
      <c r="A155" s="64" t="s">
        <v>790</v>
      </c>
      <c r="B155" s="64" t="s">
        <v>481</v>
      </c>
      <c r="C155" s="64" t="s">
        <v>482</v>
      </c>
      <c r="D155" s="65">
        <v>38751.886666666665</v>
      </c>
      <c r="E155" s="64" t="s">
        <v>483</v>
      </c>
      <c r="F155" s="65">
        <v>39933.60423611111</v>
      </c>
      <c r="G155" s="64" t="s">
        <v>483</v>
      </c>
      <c r="H155" s="64" t="s">
        <v>485</v>
      </c>
      <c r="I155" s="64" t="s">
        <v>486</v>
      </c>
      <c r="J155" s="64" t="s">
        <v>791</v>
      </c>
      <c r="K155" s="64" t="s">
        <v>792</v>
      </c>
      <c r="L155" s="64" t="s">
        <v>489</v>
      </c>
      <c r="M155" s="65">
        <v>38751.886666666665</v>
      </c>
      <c r="N155" s="64" t="s">
        <v>483</v>
      </c>
      <c r="O155" s="65">
        <v>38769.679594907408</v>
      </c>
      <c r="P155" s="64" t="s">
        <v>483</v>
      </c>
      <c r="Q155" s="64" t="s">
        <v>482</v>
      </c>
      <c r="R155" s="64" t="s">
        <v>808</v>
      </c>
      <c r="S155" s="64" t="s">
        <v>809</v>
      </c>
      <c r="T155" s="64" t="s">
        <v>495</v>
      </c>
    </row>
    <row r="156" spans="1:20" x14ac:dyDescent="0.2">
      <c r="A156" s="64" t="s">
        <v>790</v>
      </c>
      <c r="B156" s="64" t="s">
        <v>481</v>
      </c>
      <c r="C156" s="64" t="s">
        <v>482</v>
      </c>
      <c r="D156" s="65">
        <v>38751.886666666665</v>
      </c>
      <c r="E156" s="64" t="s">
        <v>483</v>
      </c>
      <c r="F156" s="65">
        <v>39933.60423611111</v>
      </c>
      <c r="G156" s="64" t="s">
        <v>483</v>
      </c>
      <c r="H156" s="64" t="s">
        <v>485</v>
      </c>
      <c r="I156" s="64" t="s">
        <v>486</v>
      </c>
      <c r="J156" s="64" t="s">
        <v>791</v>
      </c>
      <c r="K156" s="64" t="s">
        <v>792</v>
      </c>
      <c r="L156" s="64" t="s">
        <v>489</v>
      </c>
      <c r="M156" s="65">
        <v>38769.679594907408</v>
      </c>
      <c r="N156" s="64" t="s">
        <v>483</v>
      </c>
      <c r="O156" s="65">
        <v>39875.625300925924</v>
      </c>
      <c r="P156" s="64" t="s">
        <v>483</v>
      </c>
      <c r="Q156" s="64" t="s">
        <v>482</v>
      </c>
      <c r="R156" s="64" t="s">
        <v>810</v>
      </c>
      <c r="S156" s="64" t="s">
        <v>811</v>
      </c>
      <c r="T156" s="64" t="s">
        <v>495</v>
      </c>
    </row>
    <row r="157" spans="1:20" x14ac:dyDescent="0.2">
      <c r="A157" s="64" t="s">
        <v>790</v>
      </c>
      <c r="B157" s="64" t="s">
        <v>481</v>
      </c>
      <c r="C157" s="64" t="s">
        <v>482</v>
      </c>
      <c r="D157" s="65">
        <v>38751.886666666665</v>
      </c>
      <c r="E157" s="64" t="s">
        <v>483</v>
      </c>
      <c r="F157" s="65">
        <v>39933.60423611111</v>
      </c>
      <c r="G157" s="64" t="s">
        <v>483</v>
      </c>
      <c r="H157" s="64" t="s">
        <v>485</v>
      </c>
      <c r="I157" s="64" t="s">
        <v>486</v>
      </c>
      <c r="J157" s="64" t="s">
        <v>791</v>
      </c>
      <c r="K157" s="64" t="s">
        <v>792</v>
      </c>
      <c r="L157" s="64" t="s">
        <v>489</v>
      </c>
      <c r="M157" s="65">
        <v>39875.625300925924</v>
      </c>
      <c r="N157" s="64" t="s">
        <v>483</v>
      </c>
      <c r="O157" s="65">
        <v>39875.625300925924</v>
      </c>
      <c r="P157" s="64" t="s">
        <v>483</v>
      </c>
      <c r="Q157" s="64" t="s">
        <v>482</v>
      </c>
      <c r="R157" s="64" t="s">
        <v>812</v>
      </c>
      <c r="S157" s="64" t="s">
        <v>813</v>
      </c>
      <c r="T157" s="64" t="s">
        <v>495</v>
      </c>
    </row>
    <row r="158" spans="1:20" x14ac:dyDescent="0.2">
      <c r="A158" s="64" t="s">
        <v>790</v>
      </c>
      <c r="B158" s="64" t="s">
        <v>481</v>
      </c>
      <c r="C158" s="64" t="s">
        <v>482</v>
      </c>
      <c r="D158" s="65">
        <v>38751.886666666665</v>
      </c>
      <c r="E158" s="64" t="s">
        <v>483</v>
      </c>
      <c r="F158" s="65">
        <v>39933.60423611111</v>
      </c>
      <c r="G158" s="64" t="s">
        <v>483</v>
      </c>
      <c r="H158" s="64" t="s">
        <v>485</v>
      </c>
      <c r="I158" s="64" t="s">
        <v>486</v>
      </c>
      <c r="J158" s="64" t="s">
        <v>791</v>
      </c>
      <c r="K158" s="64" t="s">
        <v>792</v>
      </c>
      <c r="L158" s="64" t="s">
        <v>489</v>
      </c>
      <c r="M158" s="65">
        <v>39505.513657407406</v>
      </c>
      <c r="N158" s="64" t="s">
        <v>483</v>
      </c>
      <c r="O158" s="65">
        <v>39505.513657407406</v>
      </c>
      <c r="P158" s="64" t="s">
        <v>483</v>
      </c>
      <c r="Q158" s="64" t="s">
        <v>482</v>
      </c>
      <c r="R158" s="64" t="s">
        <v>814</v>
      </c>
      <c r="S158" s="64" t="s">
        <v>815</v>
      </c>
      <c r="T158" s="64" t="s">
        <v>495</v>
      </c>
    </row>
    <row r="159" spans="1:20" x14ac:dyDescent="0.2">
      <c r="A159" s="64" t="s">
        <v>790</v>
      </c>
      <c r="B159" s="64" t="s">
        <v>481</v>
      </c>
      <c r="C159" s="64" t="s">
        <v>482</v>
      </c>
      <c r="D159" s="65">
        <v>38751.886666666665</v>
      </c>
      <c r="E159" s="64" t="s">
        <v>483</v>
      </c>
      <c r="F159" s="65">
        <v>39933.60423611111</v>
      </c>
      <c r="G159" s="64" t="s">
        <v>483</v>
      </c>
      <c r="H159" s="64" t="s">
        <v>485</v>
      </c>
      <c r="I159" s="64" t="s">
        <v>486</v>
      </c>
      <c r="J159" s="64" t="s">
        <v>791</v>
      </c>
      <c r="K159" s="64" t="s">
        <v>792</v>
      </c>
      <c r="L159" s="64" t="s">
        <v>489</v>
      </c>
      <c r="M159" s="65">
        <v>39505.513657407406</v>
      </c>
      <c r="N159" s="64" t="s">
        <v>483</v>
      </c>
      <c r="O159" s="65">
        <v>39505.513657407406</v>
      </c>
      <c r="P159" s="64" t="s">
        <v>483</v>
      </c>
      <c r="Q159" s="64" t="s">
        <v>482</v>
      </c>
      <c r="R159" s="64" t="s">
        <v>816</v>
      </c>
      <c r="S159" s="64" t="s">
        <v>817</v>
      </c>
      <c r="T159" s="64" t="s">
        <v>495</v>
      </c>
    </row>
    <row r="160" spans="1:20" x14ac:dyDescent="0.2">
      <c r="A160" s="64" t="s">
        <v>790</v>
      </c>
      <c r="B160" s="64" t="s">
        <v>481</v>
      </c>
      <c r="C160" s="64" t="s">
        <v>482</v>
      </c>
      <c r="D160" s="65">
        <v>38751.886666666665</v>
      </c>
      <c r="E160" s="64" t="s">
        <v>483</v>
      </c>
      <c r="F160" s="65">
        <v>39933.60423611111</v>
      </c>
      <c r="G160" s="64" t="s">
        <v>483</v>
      </c>
      <c r="H160" s="64" t="s">
        <v>485</v>
      </c>
      <c r="I160" s="64" t="s">
        <v>486</v>
      </c>
      <c r="J160" s="64" t="s">
        <v>791</v>
      </c>
      <c r="K160" s="64" t="s">
        <v>792</v>
      </c>
      <c r="L160" s="64" t="s">
        <v>489</v>
      </c>
      <c r="M160" s="65">
        <v>39505.513657407406</v>
      </c>
      <c r="N160" s="64" t="s">
        <v>483</v>
      </c>
      <c r="O160" s="65">
        <v>39505.513657407406</v>
      </c>
      <c r="P160" s="64" t="s">
        <v>483</v>
      </c>
      <c r="Q160" s="64" t="s">
        <v>482</v>
      </c>
      <c r="R160" s="64" t="s">
        <v>818</v>
      </c>
      <c r="S160" s="64" t="s">
        <v>819</v>
      </c>
      <c r="T160" s="64" t="s">
        <v>495</v>
      </c>
    </row>
    <row r="161" spans="1:20" x14ac:dyDescent="0.2">
      <c r="A161" s="64" t="s">
        <v>790</v>
      </c>
      <c r="B161" s="64" t="s">
        <v>481</v>
      </c>
      <c r="C161" s="64" t="s">
        <v>482</v>
      </c>
      <c r="D161" s="65">
        <v>38751.886666666665</v>
      </c>
      <c r="E161" s="64" t="s">
        <v>483</v>
      </c>
      <c r="F161" s="65">
        <v>39933.60423611111</v>
      </c>
      <c r="G161" s="64" t="s">
        <v>483</v>
      </c>
      <c r="H161" s="64" t="s">
        <v>485</v>
      </c>
      <c r="I161" s="64" t="s">
        <v>486</v>
      </c>
      <c r="J161" s="64" t="s">
        <v>791</v>
      </c>
      <c r="K161" s="64" t="s">
        <v>792</v>
      </c>
      <c r="L161" s="64" t="s">
        <v>489</v>
      </c>
      <c r="M161" s="65">
        <v>39505.513657407406</v>
      </c>
      <c r="N161" s="64" t="s">
        <v>483</v>
      </c>
      <c r="O161" s="65">
        <v>39505.513657407406</v>
      </c>
      <c r="P161" s="64" t="s">
        <v>483</v>
      </c>
      <c r="Q161" s="64" t="s">
        <v>482</v>
      </c>
      <c r="R161" s="64" t="s">
        <v>820</v>
      </c>
      <c r="S161" s="64" t="s">
        <v>821</v>
      </c>
      <c r="T161" s="64" t="s">
        <v>495</v>
      </c>
    </row>
    <row r="162" spans="1:20" x14ac:dyDescent="0.2">
      <c r="A162" s="64" t="s">
        <v>336</v>
      </c>
      <c r="B162" s="64" t="s">
        <v>481</v>
      </c>
      <c r="C162" s="64" t="s">
        <v>482</v>
      </c>
      <c r="D162" s="65">
        <v>38751.889490740738</v>
      </c>
      <c r="E162" s="64" t="s">
        <v>483</v>
      </c>
      <c r="F162" s="65">
        <v>41145.689953703702</v>
      </c>
      <c r="G162" s="64" t="s">
        <v>483</v>
      </c>
      <c r="H162" s="64" t="s">
        <v>485</v>
      </c>
      <c r="I162" s="64" t="s">
        <v>486</v>
      </c>
      <c r="J162" s="64" t="s">
        <v>822</v>
      </c>
      <c r="K162" s="64" t="s">
        <v>823</v>
      </c>
      <c r="L162" s="64" t="s">
        <v>489</v>
      </c>
      <c r="M162" s="65">
        <v>38751.889490740738</v>
      </c>
      <c r="N162" s="64" t="s">
        <v>483</v>
      </c>
      <c r="O162" s="65">
        <v>38751.889490740738</v>
      </c>
      <c r="P162" s="64" t="s">
        <v>483</v>
      </c>
      <c r="Q162" s="64" t="s">
        <v>482</v>
      </c>
      <c r="R162" s="64" t="s">
        <v>490</v>
      </c>
      <c r="S162" s="64" t="s">
        <v>491</v>
      </c>
      <c r="T162" s="64" t="s">
        <v>492</v>
      </c>
    </row>
    <row r="163" spans="1:20" x14ac:dyDescent="0.2">
      <c r="A163" s="64" t="s">
        <v>336</v>
      </c>
      <c r="B163" s="64" t="s">
        <v>481</v>
      </c>
      <c r="C163" s="64" t="s">
        <v>482</v>
      </c>
      <c r="D163" s="65">
        <v>38751.889490740738</v>
      </c>
      <c r="E163" s="64" t="s">
        <v>483</v>
      </c>
      <c r="F163" s="65">
        <v>41145.689953703702</v>
      </c>
      <c r="G163" s="64" t="s">
        <v>483</v>
      </c>
      <c r="H163" s="64" t="s">
        <v>485</v>
      </c>
      <c r="I163" s="64" t="s">
        <v>486</v>
      </c>
      <c r="J163" s="64" t="s">
        <v>822</v>
      </c>
      <c r="K163" s="64" t="s">
        <v>823</v>
      </c>
      <c r="L163" s="64" t="s">
        <v>489</v>
      </c>
      <c r="M163" s="65">
        <v>38751.889490740738</v>
      </c>
      <c r="N163" s="64" t="s">
        <v>483</v>
      </c>
      <c r="O163" s="65">
        <v>38751.889490740738</v>
      </c>
      <c r="P163" s="64" t="s">
        <v>483</v>
      </c>
      <c r="Q163" s="64" t="s">
        <v>482</v>
      </c>
      <c r="R163" s="64" t="s">
        <v>824</v>
      </c>
      <c r="S163" s="64" t="s">
        <v>825</v>
      </c>
      <c r="T163" s="64" t="s">
        <v>495</v>
      </c>
    </row>
    <row r="164" spans="1:20" x14ac:dyDescent="0.2">
      <c r="A164" s="64" t="s">
        <v>336</v>
      </c>
      <c r="B164" s="64" t="s">
        <v>481</v>
      </c>
      <c r="C164" s="64" t="s">
        <v>482</v>
      </c>
      <c r="D164" s="65">
        <v>38751.889490740738</v>
      </c>
      <c r="E164" s="64" t="s">
        <v>483</v>
      </c>
      <c r="F164" s="65">
        <v>41145.689953703702</v>
      </c>
      <c r="G164" s="64" t="s">
        <v>483</v>
      </c>
      <c r="H164" s="64" t="s">
        <v>485</v>
      </c>
      <c r="I164" s="64" t="s">
        <v>486</v>
      </c>
      <c r="J164" s="64" t="s">
        <v>822</v>
      </c>
      <c r="K164" s="64" t="s">
        <v>823</v>
      </c>
      <c r="L164" s="64" t="s">
        <v>489</v>
      </c>
      <c r="M164" s="65">
        <v>38751.889490740738</v>
      </c>
      <c r="N164" s="64" t="s">
        <v>483</v>
      </c>
      <c r="O164" s="65">
        <v>38751.889490740738</v>
      </c>
      <c r="P164" s="64" t="s">
        <v>483</v>
      </c>
      <c r="Q164" s="64" t="s">
        <v>482</v>
      </c>
      <c r="R164" s="64" t="s">
        <v>826</v>
      </c>
      <c r="S164" s="64" t="s">
        <v>827</v>
      </c>
      <c r="T164" s="64" t="s">
        <v>495</v>
      </c>
    </row>
    <row r="165" spans="1:20" x14ac:dyDescent="0.2">
      <c r="A165" s="64" t="s">
        <v>336</v>
      </c>
      <c r="B165" s="64" t="s">
        <v>481</v>
      </c>
      <c r="C165" s="64" t="s">
        <v>482</v>
      </c>
      <c r="D165" s="65">
        <v>38751.889490740738</v>
      </c>
      <c r="E165" s="64" t="s">
        <v>483</v>
      </c>
      <c r="F165" s="65">
        <v>41145.689953703702</v>
      </c>
      <c r="G165" s="64" t="s">
        <v>483</v>
      </c>
      <c r="H165" s="64" t="s">
        <v>485</v>
      </c>
      <c r="I165" s="64" t="s">
        <v>486</v>
      </c>
      <c r="J165" s="64" t="s">
        <v>822</v>
      </c>
      <c r="K165" s="64" t="s">
        <v>823</v>
      </c>
      <c r="L165" s="64" t="s">
        <v>489</v>
      </c>
      <c r="M165" s="65">
        <v>38751.889490740738</v>
      </c>
      <c r="N165" s="64" t="s">
        <v>483</v>
      </c>
      <c r="O165" s="65">
        <v>38778.446712962963</v>
      </c>
      <c r="P165" s="64" t="s">
        <v>483</v>
      </c>
      <c r="Q165" s="64" t="s">
        <v>482</v>
      </c>
      <c r="R165" s="64" t="s">
        <v>828</v>
      </c>
      <c r="S165" s="64" t="s">
        <v>829</v>
      </c>
      <c r="T165" s="64" t="s">
        <v>495</v>
      </c>
    </row>
    <row r="166" spans="1:20" x14ac:dyDescent="0.2">
      <c r="A166" s="64" t="s">
        <v>336</v>
      </c>
      <c r="B166" s="64" t="s">
        <v>481</v>
      </c>
      <c r="C166" s="64" t="s">
        <v>482</v>
      </c>
      <c r="D166" s="65">
        <v>38751.889490740738</v>
      </c>
      <c r="E166" s="64" t="s">
        <v>483</v>
      </c>
      <c r="F166" s="65">
        <v>41145.689953703702</v>
      </c>
      <c r="G166" s="64" t="s">
        <v>483</v>
      </c>
      <c r="H166" s="64" t="s">
        <v>485</v>
      </c>
      <c r="I166" s="64" t="s">
        <v>486</v>
      </c>
      <c r="J166" s="64" t="s">
        <v>822</v>
      </c>
      <c r="K166" s="64" t="s">
        <v>823</v>
      </c>
      <c r="L166" s="64" t="s">
        <v>489</v>
      </c>
      <c r="M166" s="65">
        <v>38751.889490740738</v>
      </c>
      <c r="N166" s="64" t="s">
        <v>483</v>
      </c>
      <c r="O166" s="65">
        <v>38751.889490740738</v>
      </c>
      <c r="P166" s="64" t="s">
        <v>483</v>
      </c>
      <c r="Q166" s="64" t="s">
        <v>482</v>
      </c>
      <c r="R166" s="64" t="s">
        <v>830</v>
      </c>
      <c r="S166" s="64" t="s">
        <v>831</v>
      </c>
      <c r="T166" s="64" t="s">
        <v>495</v>
      </c>
    </row>
    <row r="167" spans="1:20" x14ac:dyDescent="0.2">
      <c r="A167" s="64" t="s">
        <v>336</v>
      </c>
      <c r="B167" s="64" t="s">
        <v>481</v>
      </c>
      <c r="C167" s="64" t="s">
        <v>482</v>
      </c>
      <c r="D167" s="65">
        <v>38751.889490740738</v>
      </c>
      <c r="E167" s="64" t="s">
        <v>483</v>
      </c>
      <c r="F167" s="65">
        <v>41145.689953703702</v>
      </c>
      <c r="G167" s="64" t="s">
        <v>483</v>
      </c>
      <c r="H167" s="64" t="s">
        <v>485</v>
      </c>
      <c r="I167" s="64" t="s">
        <v>486</v>
      </c>
      <c r="J167" s="64" t="s">
        <v>822</v>
      </c>
      <c r="K167" s="64" t="s">
        <v>823</v>
      </c>
      <c r="L167" s="64" t="s">
        <v>489</v>
      </c>
      <c r="M167" s="65">
        <v>38784.831979166665</v>
      </c>
      <c r="N167" s="64" t="s">
        <v>483</v>
      </c>
      <c r="O167" s="65">
        <v>38784.831979166665</v>
      </c>
      <c r="P167" s="64" t="s">
        <v>483</v>
      </c>
      <c r="Q167" s="64" t="s">
        <v>482</v>
      </c>
      <c r="R167" s="64" t="s">
        <v>832</v>
      </c>
      <c r="S167" s="64" t="s">
        <v>833</v>
      </c>
      <c r="T167" s="64" t="s">
        <v>495</v>
      </c>
    </row>
    <row r="168" spans="1:20" x14ac:dyDescent="0.2">
      <c r="A168" s="64" t="s">
        <v>336</v>
      </c>
      <c r="B168" s="64" t="s">
        <v>481</v>
      </c>
      <c r="C168" s="64" t="s">
        <v>482</v>
      </c>
      <c r="D168" s="65">
        <v>38751.889490740738</v>
      </c>
      <c r="E168" s="64" t="s">
        <v>483</v>
      </c>
      <c r="F168" s="65">
        <v>41145.689953703702</v>
      </c>
      <c r="G168" s="64" t="s">
        <v>483</v>
      </c>
      <c r="H168" s="64" t="s">
        <v>485</v>
      </c>
      <c r="I168" s="64" t="s">
        <v>486</v>
      </c>
      <c r="J168" s="64" t="s">
        <v>822</v>
      </c>
      <c r="K168" s="64" t="s">
        <v>823</v>
      </c>
      <c r="L168" s="64" t="s">
        <v>489</v>
      </c>
      <c r="M168" s="65">
        <v>38751.889490740738</v>
      </c>
      <c r="N168" s="64" t="s">
        <v>483</v>
      </c>
      <c r="O168" s="65">
        <v>38751.889490740738</v>
      </c>
      <c r="P168" s="64" t="s">
        <v>483</v>
      </c>
      <c r="Q168" s="64" t="s">
        <v>482</v>
      </c>
      <c r="R168" s="64" t="s">
        <v>834</v>
      </c>
      <c r="S168" s="64" t="s">
        <v>835</v>
      </c>
      <c r="T168" s="64" t="s">
        <v>495</v>
      </c>
    </row>
    <row r="169" spans="1:20" x14ac:dyDescent="0.2">
      <c r="A169" s="64" t="s">
        <v>336</v>
      </c>
      <c r="B169" s="64" t="s">
        <v>481</v>
      </c>
      <c r="C169" s="64" t="s">
        <v>482</v>
      </c>
      <c r="D169" s="65">
        <v>38751.889490740738</v>
      </c>
      <c r="E169" s="64" t="s">
        <v>483</v>
      </c>
      <c r="F169" s="65">
        <v>41145.689953703702</v>
      </c>
      <c r="G169" s="64" t="s">
        <v>483</v>
      </c>
      <c r="H169" s="64" t="s">
        <v>485</v>
      </c>
      <c r="I169" s="64" t="s">
        <v>486</v>
      </c>
      <c r="J169" s="64" t="s">
        <v>822</v>
      </c>
      <c r="K169" s="64" t="s">
        <v>823</v>
      </c>
      <c r="L169" s="64" t="s">
        <v>489</v>
      </c>
      <c r="M169" s="65">
        <v>38751.889490740738</v>
      </c>
      <c r="N169" s="64" t="s">
        <v>483</v>
      </c>
      <c r="O169" s="65">
        <v>38751.889490740738</v>
      </c>
      <c r="P169" s="64" t="s">
        <v>483</v>
      </c>
      <c r="Q169" s="64" t="s">
        <v>482</v>
      </c>
      <c r="R169" s="64" t="s">
        <v>836</v>
      </c>
      <c r="S169" s="64" t="s">
        <v>837</v>
      </c>
      <c r="T169" s="64" t="s">
        <v>495</v>
      </c>
    </row>
    <row r="170" spans="1:20" x14ac:dyDescent="0.2">
      <c r="A170" s="64" t="s">
        <v>336</v>
      </c>
      <c r="B170" s="64" t="s">
        <v>481</v>
      </c>
      <c r="C170" s="64" t="s">
        <v>482</v>
      </c>
      <c r="D170" s="65">
        <v>38751.889490740738</v>
      </c>
      <c r="E170" s="64" t="s">
        <v>483</v>
      </c>
      <c r="F170" s="65">
        <v>41145.689953703702</v>
      </c>
      <c r="G170" s="64" t="s">
        <v>483</v>
      </c>
      <c r="H170" s="64" t="s">
        <v>485</v>
      </c>
      <c r="I170" s="64" t="s">
        <v>486</v>
      </c>
      <c r="J170" s="64" t="s">
        <v>822</v>
      </c>
      <c r="K170" s="64" t="s">
        <v>823</v>
      </c>
      <c r="L170" s="64" t="s">
        <v>489</v>
      </c>
      <c r="M170" s="65">
        <v>38751.889490740738</v>
      </c>
      <c r="N170" s="64" t="s">
        <v>483</v>
      </c>
      <c r="O170" s="65">
        <v>38769.680023148147</v>
      </c>
      <c r="P170" s="64" t="s">
        <v>483</v>
      </c>
      <c r="Q170" s="64" t="s">
        <v>482</v>
      </c>
      <c r="R170" s="64" t="s">
        <v>838</v>
      </c>
      <c r="S170" s="64" t="s">
        <v>839</v>
      </c>
      <c r="T170" s="64" t="s">
        <v>495</v>
      </c>
    </row>
    <row r="171" spans="1:20" x14ac:dyDescent="0.2">
      <c r="A171" s="64" t="s">
        <v>336</v>
      </c>
      <c r="B171" s="64" t="s">
        <v>481</v>
      </c>
      <c r="C171" s="64" t="s">
        <v>482</v>
      </c>
      <c r="D171" s="65">
        <v>38751.889490740738</v>
      </c>
      <c r="E171" s="64" t="s">
        <v>483</v>
      </c>
      <c r="F171" s="65">
        <v>41145.689953703702</v>
      </c>
      <c r="G171" s="64" t="s">
        <v>483</v>
      </c>
      <c r="H171" s="64" t="s">
        <v>485</v>
      </c>
      <c r="I171" s="64" t="s">
        <v>486</v>
      </c>
      <c r="J171" s="64" t="s">
        <v>822</v>
      </c>
      <c r="K171" s="64" t="s">
        <v>823</v>
      </c>
      <c r="L171" s="64" t="s">
        <v>489</v>
      </c>
      <c r="M171" s="65">
        <v>38769.680023148147</v>
      </c>
      <c r="N171" s="64" t="s">
        <v>483</v>
      </c>
      <c r="O171" s="65">
        <v>41174.493379629632</v>
      </c>
      <c r="P171" s="64" t="s">
        <v>483</v>
      </c>
      <c r="Q171" s="64" t="s">
        <v>482</v>
      </c>
      <c r="R171" s="64" t="s">
        <v>840</v>
      </c>
      <c r="S171" s="64" t="s">
        <v>841</v>
      </c>
      <c r="T171" s="64" t="s">
        <v>495</v>
      </c>
    </row>
    <row r="172" spans="1:20" x14ac:dyDescent="0.2">
      <c r="A172" s="64" t="s">
        <v>336</v>
      </c>
      <c r="B172" s="64" t="s">
        <v>481</v>
      </c>
      <c r="C172" s="64" t="s">
        <v>482</v>
      </c>
      <c r="D172" s="65">
        <v>38751.889490740738</v>
      </c>
      <c r="E172" s="64" t="s">
        <v>483</v>
      </c>
      <c r="F172" s="65">
        <v>41145.689953703702</v>
      </c>
      <c r="G172" s="64" t="s">
        <v>483</v>
      </c>
      <c r="H172" s="64" t="s">
        <v>485</v>
      </c>
      <c r="I172" s="64" t="s">
        <v>486</v>
      </c>
      <c r="J172" s="64" t="s">
        <v>822</v>
      </c>
      <c r="K172" s="64" t="s">
        <v>823</v>
      </c>
      <c r="L172" s="64" t="s">
        <v>489</v>
      </c>
      <c r="M172" s="65">
        <v>41174.493379629632</v>
      </c>
      <c r="N172" s="64" t="s">
        <v>483</v>
      </c>
      <c r="O172" s="65">
        <v>41174.493379629632</v>
      </c>
      <c r="P172" s="64" t="s">
        <v>483</v>
      </c>
      <c r="Q172" s="64" t="s">
        <v>482</v>
      </c>
      <c r="R172" s="64" t="s">
        <v>842</v>
      </c>
      <c r="S172" s="64" t="s">
        <v>843</v>
      </c>
      <c r="T172" s="64" t="s">
        <v>495</v>
      </c>
    </row>
    <row r="173" spans="1:20" x14ac:dyDescent="0.2">
      <c r="A173" s="64" t="s">
        <v>336</v>
      </c>
      <c r="B173" s="64" t="s">
        <v>481</v>
      </c>
      <c r="C173" s="64" t="s">
        <v>482</v>
      </c>
      <c r="D173" s="65">
        <v>38751.889490740738</v>
      </c>
      <c r="E173" s="64" t="s">
        <v>483</v>
      </c>
      <c r="F173" s="65">
        <v>41145.689953703702</v>
      </c>
      <c r="G173" s="64" t="s">
        <v>483</v>
      </c>
      <c r="H173" s="64" t="s">
        <v>485</v>
      </c>
      <c r="I173" s="64" t="s">
        <v>486</v>
      </c>
      <c r="J173" s="64" t="s">
        <v>822</v>
      </c>
      <c r="K173" s="64" t="s">
        <v>823</v>
      </c>
      <c r="L173" s="64" t="s">
        <v>489</v>
      </c>
      <c r="M173" s="65">
        <v>39505.514409722222</v>
      </c>
      <c r="N173" s="64" t="s">
        <v>483</v>
      </c>
      <c r="O173" s="65">
        <v>39505.514409722222</v>
      </c>
      <c r="P173" s="64" t="s">
        <v>483</v>
      </c>
      <c r="Q173" s="64" t="s">
        <v>482</v>
      </c>
      <c r="R173" s="64" t="s">
        <v>844</v>
      </c>
      <c r="S173" s="64" t="s">
        <v>845</v>
      </c>
      <c r="T173" s="64" t="s">
        <v>495</v>
      </c>
    </row>
    <row r="174" spans="1:20" x14ac:dyDescent="0.2">
      <c r="A174" s="64" t="s">
        <v>336</v>
      </c>
      <c r="B174" s="64" t="s">
        <v>481</v>
      </c>
      <c r="C174" s="64" t="s">
        <v>482</v>
      </c>
      <c r="D174" s="65">
        <v>38751.889490740738</v>
      </c>
      <c r="E174" s="64" t="s">
        <v>483</v>
      </c>
      <c r="F174" s="65">
        <v>41145.689953703702</v>
      </c>
      <c r="G174" s="64" t="s">
        <v>483</v>
      </c>
      <c r="H174" s="64" t="s">
        <v>485</v>
      </c>
      <c r="I174" s="64" t="s">
        <v>486</v>
      </c>
      <c r="J174" s="64" t="s">
        <v>822</v>
      </c>
      <c r="K174" s="64" t="s">
        <v>823</v>
      </c>
      <c r="L174" s="64" t="s">
        <v>489</v>
      </c>
      <c r="M174" s="65">
        <v>39505.514409722222</v>
      </c>
      <c r="N174" s="64" t="s">
        <v>483</v>
      </c>
      <c r="O174" s="65">
        <v>40335.494490740741</v>
      </c>
      <c r="P174" s="64" t="s">
        <v>483</v>
      </c>
      <c r="Q174" s="64" t="s">
        <v>482</v>
      </c>
      <c r="R174" s="64" t="s">
        <v>846</v>
      </c>
      <c r="S174" s="64" t="s">
        <v>847</v>
      </c>
      <c r="T174" s="64" t="s">
        <v>495</v>
      </c>
    </row>
    <row r="175" spans="1:20" x14ac:dyDescent="0.2">
      <c r="A175" s="64" t="s">
        <v>336</v>
      </c>
      <c r="B175" s="64" t="s">
        <v>481</v>
      </c>
      <c r="C175" s="64" t="s">
        <v>482</v>
      </c>
      <c r="D175" s="65">
        <v>38751.889490740738</v>
      </c>
      <c r="E175" s="64" t="s">
        <v>483</v>
      </c>
      <c r="F175" s="65">
        <v>41145.689953703702</v>
      </c>
      <c r="G175" s="64" t="s">
        <v>483</v>
      </c>
      <c r="H175" s="64" t="s">
        <v>485</v>
      </c>
      <c r="I175" s="64" t="s">
        <v>486</v>
      </c>
      <c r="J175" s="64" t="s">
        <v>822</v>
      </c>
      <c r="K175" s="64" t="s">
        <v>823</v>
      </c>
      <c r="L175" s="64" t="s">
        <v>489</v>
      </c>
      <c r="M175" s="65">
        <v>40335.494502314818</v>
      </c>
      <c r="N175" s="64" t="s">
        <v>483</v>
      </c>
      <c r="O175" s="65">
        <v>40967.588773148149</v>
      </c>
      <c r="P175" s="64" t="s">
        <v>483</v>
      </c>
      <c r="Q175" s="64" t="s">
        <v>482</v>
      </c>
      <c r="R175" s="64" t="s">
        <v>848</v>
      </c>
      <c r="S175" s="64" t="s">
        <v>849</v>
      </c>
      <c r="T175" s="64" t="s">
        <v>495</v>
      </c>
    </row>
    <row r="176" spans="1:20" x14ac:dyDescent="0.2">
      <c r="A176" s="64" t="s">
        <v>336</v>
      </c>
      <c r="B176" s="64" t="s">
        <v>481</v>
      </c>
      <c r="C176" s="64" t="s">
        <v>482</v>
      </c>
      <c r="D176" s="65">
        <v>38751.889490740738</v>
      </c>
      <c r="E176" s="64" t="s">
        <v>483</v>
      </c>
      <c r="F176" s="65">
        <v>41145.689953703702</v>
      </c>
      <c r="G176" s="64" t="s">
        <v>483</v>
      </c>
      <c r="H176" s="64" t="s">
        <v>485</v>
      </c>
      <c r="I176" s="64" t="s">
        <v>486</v>
      </c>
      <c r="J176" s="64" t="s">
        <v>822</v>
      </c>
      <c r="K176" s="64" t="s">
        <v>823</v>
      </c>
      <c r="L176" s="64" t="s">
        <v>489</v>
      </c>
      <c r="M176" s="65">
        <v>40967.588784722226</v>
      </c>
      <c r="N176" s="64" t="s">
        <v>483</v>
      </c>
      <c r="O176" s="65">
        <v>40967.588784722226</v>
      </c>
      <c r="P176" s="64" t="s">
        <v>483</v>
      </c>
      <c r="Q176" s="64" t="s">
        <v>482</v>
      </c>
      <c r="R176" s="64" t="s">
        <v>850</v>
      </c>
      <c r="S176" s="64" t="s">
        <v>851</v>
      </c>
      <c r="T176" s="64" t="s">
        <v>495</v>
      </c>
    </row>
    <row r="177" spans="1:20" x14ac:dyDescent="0.2">
      <c r="A177" s="64" t="s">
        <v>336</v>
      </c>
      <c r="B177" s="64" t="s">
        <v>481</v>
      </c>
      <c r="C177" s="64" t="s">
        <v>482</v>
      </c>
      <c r="D177" s="65">
        <v>38751.889490740738</v>
      </c>
      <c r="E177" s="64" t="s">
        <v>483</v>
      </c>
      <c r="F177" s="65">
        <v>41145.689953703702</v>
      </c>
      <c r="G177" s="64" t="s">
        <v>483</v>
      </c>
      <c r="H177" s="64" t="s">
        <v>485</v>
      </c>
      <c r="I177" s="64" t="s">
        <v>486</v>
      </c>
      <c r="J177" s="64" t="s">
        <v>822</v>
      </c>
      <c r="K177" s="64" t="s">
        <v>823</v>
      </c>
      <c r="L177" s="64" t="s">
        <v>489</v>
      </c>
      <c r="M177" s="65">
        <v>39505.514409722222</v>
      </c>
      <c r="N177" s="64" t="s">
        <v>483</v>
      </c>
      <c r="O177" s="65">
        <v>39505.514409722222</v>
      </c>
      <c r="P177" s="64" t="s">
        <v>483</v>
      </c>
      <c r="Q177" s="64" t="s">
        <v>482</v>
      </c>
      <c r="R177" s="64" t="s">
        <v>852</v>
      </c>
      <c r="S177" s="64" t="s">
        <v>853</v>
      </c>
      <c r="T177" s="64" t="s">
        <v>495</v>
      </c>
    </row>
    <row r="178" spans="1:20" x14ac:dyDescent="0.2">
      <c r="A178" s="64" t="s">
        <v>336</v>
      </c>
      <c r="B178" s="64" t="s">
        <v>481</v>
      </c>
      <c r="C178" s="64" t="s">
        <v>482</v>
      </c>
      <c r="D178" s="65">
        <v>38751.889490740738</v>
      </c>
      <c r="E178" s="64" t="s">
        <v>483</v>
      </c>
      <c r="F178" s="65">
        <v>41145.689953703702</v>
      </c>
      <c r="G178" s="64" t="s">
        <v>483</v>
      </c>
      <c r="H178" s="64" t="s">
        <v>485</v>
      </c>
      <c r="I178" s="64" t="s">
        <v>486</v>
      </c>
      <c r="J178" s="64" t="s">
        <v>822</v>
      </c>
      <c r="K178" s="64" t="s">
        <v>823</v>
      </c>
      <c r="L178" s="64" t="s">
        <v>489</v>
      </c>
      <c r="M178" s="65">
        <v>39505.514409722222</v>
      </c>
      <c r="N178" s="64" t="s">
        <v>483</v>
      </c>
      <c r="O178" s="65">
        <v>39930.474409722221</v>
      </c>
      <c r="P178" s="64" t="s">
        <v>483</v>
      </c>
      <c r="Q178" s="64" t="s">
        <v>482</v>
      </c>
      <c r="R178" s="64" t="s">
        <v>854</v>
      </c>
      <c r="S178" s="64" t="s">
        <v>855</v>
      </c>
      <c r="T178" s="64" t="s">
        <v>495</v>
      </c>
    </row>
    <row r="179" spans="1:20" x14ac:dyDescent="0.2">
      <c r="A179" s="64" t="s">
        <v>336</v>
      </c>
      <c r="B179" s="64" t="s">
        <v>481</v>
      </c>
      <c r="C179" s="64" t="s">
        <v>482</v>
      </c>
      <c r="D179" s="65">
        <v>38751.889490740738</v>
      </c>
      <c r="E179" s="64" t="s">
        <v>483</v>
      </c>
      <c r="F179" s="65">
        <v>41145.689953703702</v>
      </c>
      <c r="G179" s="64" t="s">
        <v>483</v>
      </c>
      <c r="H179" s="64" t="s">
        <v>485</v>
      </c>
      <c r="I179" s="64" t="s">
        <v>486</v>
      </c>
      <c r="J179" s="64" t="s">
        <v>822</v>
      </c>
      <c r="K179" s="64" t="s">
        <v>823</v>
      </c>
      <c r="L179" s="64" t="s">
        <v>489</v>
      </c>
      <c r="M179" s="65">
        <v>39930.473958333336</v>
      </c>
      <c r="N179" s="64" t="s">
        <v>483</v>
      </c>
      <c r="O179" s="65">
        <v>40466.451423611114</v>
      </c>
      <c r="P179" s="64" t="s">
        <v>483</v>
      </c>
      <c r="Q179" s="64" t="s">
        <v>482</v>
      </c>
      <c r="R179" s="64" t="s">
        <v>856</v>
      </c>
      <c r="S179" s="64" t="s">
        <v>857</v>
      </c>
      <c r="T179" s="64" t="s">
        <v>495</v>
      </c>
    </row>
    <row r="180" spans="1:20" x14ac:dyDescent="0.2">
      <c r="A180" s="64" t="s">
        <v>336</v>
      </c>
      <c r="B180" s="64" t="s">
        <v>481</v>
      </c>
      <c r="C180" s="64" t="s">
        <v>482</v>
      </c>
      <c r="D180" s="65">
        <v>38751.889490740738</v>
      </c>
      <c r="E180" s="64" t="s">
        <v>483</v>
      </c>
      <c r="F180" s="65">
        <v>41145.689953703702</v>
      </c>
      <c r="G180" s="64" t="s">
        <v>483</v>
      </c>
      <c r="H180" s="64" t="s">
        <v>485</v>
      </c>
      <c r="I180" s="64" t="s">
        <v>486</v>
      </c>
      <c r="J180" s="64" t="s">
        <v>822</v>
      </c>
      <c r="K180" s="64" t="s">
        <v>823</v>
      </c>
      <c r="L180" s="64" t="s">
        <v>489</v>
      </c>
      <c r="M180" s="65">
        <v>40466.451435185183</v>
      </c>
      <c r="N180" s="64" t="s">
        <v>483</v>
      </c>
      <c r="O180" s="65">
        <v>40466.451435185183</v>
      </c>
      <c r="P180" s="64" t="s">
        <v>483</v>
      </c>
      <c r="Q180" s="64" t="s">
        <v>482</v>
      </c>
      <c r="R180" s="64" t="s">
        <v>858</v>
      </c>
      <c r="S180" s="64" t="s">
        <v>859</v>
      </c>
      <c r="T180" s="64" t="s">
        <v>495</v>
      </c>
    </row>
    <row r="181" spans="1:20" x14ac:dyDescent="0.2">
      <c r="A181" s="64" t="s">
        <v>337</v>
      </c>
      <c r="B181" s="64" t="s">
        <v>481</v>
      </c>
      <c r="C181" s="64" t="s">
        <v>542</v>
      </c>
      <c r="D181" s="65">
        <v>38751.891527777778</v>
      </c>
      <c r="E181" s="64" t="s">
        <v>483</v>
      </c>
      <c r="F181" s="65">
        <v>40441.89984953704</v>
      </c>
      <c r="G181" s="64" t="s">
        <v>483</v>
      </c>
      <c r="H181" s="64" t="s">
        <v>485</v>
      </c>
      <c r="I181" s="64" t="s">
        <v>486</v>
      </c>
      <c r="J181" s="64" t="s">
        <v>860</v>
      </c>
      <c r="K181" s="64" t="s">
        <v>861</v>
      </c>
      <c r="L181" s="64" t="s">
        <v>489</v>
      </c>
      <c r="M181" s="65">
        <v>38751.891527777778</v>
      </c>
      <c r="N181" s="64" t="s">
        <v>483</v>
      </c>
      <c r="O181" s="65">
        <v>38751.891527777778</v>
      </c>
      <c r="P181" s="64" t="s">
        <v>483</v>
      </c>
      <c r="Q181" s="64" t="s">
        <v>482</v>
      </c>
      <c r="R181" s="64" t="s">
        <v>490</v>
      </c>
      <c r="S181" s="64" t="s">
        <v>491</v>
      </c>
      <c r="T181" s="64" t="s">
        <v>492</v>
      </c>
    </row>
    <row r="182" spans="1:20" x14ac:dyDescent="0.2">
      <c r="A182" s="64" t="s">
        <v>337</v>
      </c>
      <c r="B182" s="64" t="s">
        <v>481</v>
      </c>
      <c r="C182" s="64" t="s">
        <v>542</v>
      </c>
      <c r="D182" s="65">
        <v>38751.891527777778</v>
      </c>
      <c r="E182" s="64" t="s">
        <v>483</v>
      </c>
      <c r="F182" s="65">
        <v>40441.89984953704</v>
      </c>
      <c r="G182" s="64" t="s">
        <v>483</v>
      </c>
      <c r="H182" s="64" t="s">
        <v>485</v>
      </c>
      <c r="I182" s="64" t="s">
        <v>486</v>
      </c>
      <c r="J182" s="64" t="s">
        <v>860</v>
      </c>
      <c r="K182" s="64" t="s">
        <v>861</v>
      </c>
      <c r="L182" s="64" t="s">
        <v>489</v>
      </c>
      <c r="M182" s="65">
        <v>38751.891527777778</v>
      </c>
      <c r="N182" s="64" t="s">
        <v>483</v>
      </c>
      <c r="O182" s="65">
        <v>38769.680451388886</v>
      </c>
      <c r="P182" s="64" t="s">
        <v>483</v>
      </c>
      <c r="Q182" s="64" t="s">
        <v>482</v>
      </c>
      <c r="R182" s="64" t="s">
        <v>862</v>
      </c>
      <c r="S182" s="64" t="s">
        <v>863</v>
      </c>
      <c r="T182" s="64" t="s">
        <v>495</v>
      </c>
    </row>
    <row r="183" spans="1:20" x14ac:dyDescent="0.2">
      <c r="A183" s="64" t="s">
        <v>337</v>
      </c>
      <c r="B183" s="64" t="s">
        <v>481</v>
      </c>
      <c r="C183" s="64" t="s">
        <v>542</v>
      </c>
      <c r="D183" s="65">
        <v>38751.891527777778</v>
      </c>
      <c r="E183" s="64" t="s">
        <v>483</v>
      </c>
      <c r="F183" s="65">
        <v>40441.89984953704</v>
      </c>
      <c r="G183" s="64" t="s">
        <v>483</v>
      </c>
      <c r="H183" s="64" t="s">
        <v>485</v>
      </c>
      <c r="I183" s="64" t="s">
        <v>486</v>
      </c>
      <c r="J183" s="64" t="s">
        <v>860</v>
      </c>
      <c r="K183" s="64" t="s">
        <v>861</v>
      </c>
      <c r="L183" s="64" t="s">
        <v>489</v>
      </c>
      <c r="M183" s="65">
        <v>38769.680451388886</v>
      </c>
      <c r="N183" s="64" t="s">
        <v>483</v>
      </c>
      <c r="O183" s="65">
        <v>39394.758032407408</v>
      </c>
      <c r="P183" s="64" t="s">
        <v>483</v>
      </c>
      <c r="Q183" s="64" t="s">
        <v>482</v>
      </c>
      <c r="R183" s="64" t="s">
        <v>864</v>
      </c>
      <c r="S183" s="64" t="s">
        <v>865</v>
      </c>
      <c r="T183" s="64" t="s">
        <v>495</v>
      </c>
    </row>
    <row r="184" spans="1:20" x14ac:dyDescent="0.2">
      <c r="A184" s="64" t="s">
        <v>337</v>
      </c>
      <c r="B184" s="64" t="s">
        <v>481</v>
      </c>
      <c r="C184" s="64" t="s">
        <v>542</v>
      </c>
      <c r="D184" s="65">
        <v>38751.891527777778</v>
      </c>
      <c r="E184" s="64" t="s">
        <v>483</v>
      </c>
      <c r="F184" s="65">
        <v>40441.89984953704</v>
      </c>
      <c r="G184" s="64" t="s">
        <v>483</v>
      </c>
      <c r="H184" s="64" t="s">
        <v>485</v>
      </c>
      <c r="I184" s="64" t="s">
        <v>486</v>
      </c>
      <c r="J184" s="64" t="s">
        <v>860</v>
      </c>
      <c r="K184" s="64" t="s">
        <v>861</v>
      </c>
      <c r="L184" s="64" t="s">
        <v>489</v>
      </c>
      <c r="M184" s="65">
        <v>39394.758032407408</v>
      </c>
      <c r="N184" s="64" t="s">
        <v>483</v>
      </c>
      <c r="O184" s="65">
        <v>39505.515289351853</v>
      </c>
      <c r="P184" s="64" t="s">
        <v>483</v>
      </c>
      <c r="Q184" s="64" t="s">
        <v>482</v>
      </c>
      <c r="R184" s="64" t="s">
        <v>866</v>
      </c>
      <c r="S184" s="64" t="s">
        <v>867</v>
      </c>
      <c r="T184" s="64" t="s">
        <v>495</v>
      </c>
    </row>
    <row r="185" spans="1:20" x14ac:dyDescent="0.2">
      <c r="A185" s="64" t="s">
        <v>337</v>
      </c>
      <c r="B185" s="64" t="s">
        <v>481</v>
      </c>
      <c r="C185" s="64" t="s">
        <v>542</v>
      </c>
      <c r="D185" s="65">
        <v>38751.891527777778</v>
      </c>
      <c r="E185" s="64" t="s">
        <v>483</v>
      </c>
      <c r="F185" s="65">
        <v>40441.89984953704</v>
      </c>
      <c r="G185" s="64" t="s">
        <v>483</v>
      </c>
      <c r="H185" s="64" t="s">
        <v>485</v>
      </c>
      <c r="I185" s="64" t="s">
        <v>486</v>
      </c>
      <c r="J185" s="64" t="s">
        <v>860</v>
      </c>
      <c r="K185" s="64" t="s">
        <v>861</v>
      </c>
      <c r="L185" s="64" t="s">
        <v>489</v>
      </c>
      <c r="M185" s="65">
        <v>39505.515289351853</v>
      </c>
      <c r="N185" s="64" t="s">
        <v>483</v>
      </c>
      <c r="O185" s="65">
        <v>39505.515289351853</v>
      </c>
      <c r="P185" s="64" t="s">
        <v>483</v>
      </c>
      <c r="Q185" s="64" t="s">
        <v>482</v>
      </c>
      <c r="R185" s="64" t="s">
        <v>868</v>
      </c>
      <c r="S185" s="64" t="s">
        <v>869</v>
      </c>
      <c r="T185" s="64" t="s">
        <v>495</v>
      </c>
    </row>
    <row r="186" spans="1:20" x14ac:dyDescent="0.2">
      <c r="A186" s="64" t="s">
        <v>337</v>
      </c>
      <c r="B186" s="64" t="s">
        <v>481</v>
      </c>
      <c r="C186" s="64" t="s">
        <v>542</v>
      </c>
      <c r="D186" s="65">
        <v>38751.891527777778</v>
      </c>
      <c r="E186" s="64" t="s">
        <v>483</v>
      </c>
      <c r="F186" s="65">
        <v>40441.89984953704</v>
      </c>
      <c r="G186" s="64" t="s">
        <v>483</v>
      </c>
      <c r="H186" s="64" t="s">
        <v>485</v>
      </c>
      <c r="I186" s="64" t="s">
        <v>486</v>
      </c>
      <c r="J186" s="64" t="s">
        <v>860</v>
      </c>
      <c r="K186" s="64" t="s">
        <v>861</v>
      </c>
      <c r="L186" s="64" t="s">
        <v>489</v>
      </c>
      <c r="M186" s="65">
        <v>39505.515289351853</v>
      </c>
      <c r="N186" s="64" t="s">
        <v>483</v>
      </c>
      <c r="O186" s="65">
        <v>39505.515289351853</v>
      </c>
      <c r="P186" s="64" t="s">
        <v>483</v>
      </c>
      <c r="Q186" s="64" t="s">
        <v>482</v>
      </c>
      <c r="R186" s="64" t="s">
        <v>870</v>
      </c>
      <c r="S186" s="64" t="s">
        <v>871</v>
      </c>
      <c r="T186" s="64" t="s">
        <v>495</v>
      </c>
    </row>
    <row r="187" spans="1:20" x14ac:dyDescent="0.2">
      <c r="A187" s="64" t="s">
        <v>337</v>
      </c>
      <c r="B187" s="64" t="s">
        <v>481</v>
      </c>
      <c r="C187" s="64" t="s">
        <v>542</v>
      </c>
      <c r="D187" s="65">
        <v>38751.891527777778</v>
      </c>
      <c r="E187" s="64" t="s">
        <v>483</v>
      </c>
      <c r="F187" s="65">
        <v>40441.89984953704</v>
      </c>
      <c r="G187" s="64" t="s">
        <v>483</v>
      </c>
      <c r="H187" s="64" t="s">
        <v>485</v>
      </c>
      <c r="I187" s="64" t="s">
        <v>486</v>
      </c>
      <c r="J187" s="64" t="s">
        <v>860</v>
      </c>
      <c r="K187" s="64" t="s">
        <v>861</v>
      </c>
      <c r="L187" s="64" t="s">
        <v>489</v>
      </c>
      <c r="M187" s="65">
        <v>39505.515289351853</v>
      </c>
      <c r="N187" s="64" t="s">
        <v>483</v>
      </c>
      <c r="O187" s="65">
        <v>39505.515289351853</v>
      </c>
      <c r="P187" s="64" t="s">
        <v>483</v>
      </c>
      <c r="Q187" s="64" t="s">
        <v>482</v>
      </c>
      <c r="R187" s="64" t="s">
        <v>872</v>
      </c>
      <c r="S187" s="64" t="s">
        <v>873</v>
      </c>
      <c r="T187" s="64" t="s">
        <v>495</v>
      </c>
    </row>
    <row r="188" spans="1:20" x14ac:dyDescent="0.2">
      <c r="A188" s="64" t="s">
        <v>337</v>
      </c>
      <c r="B188" s="64" t="s">
        <v>481</v>
      </c>
      <c r="C188" s="64" t="s">
        <v>542</v>
      </c>
      <c r="D188" s="65">
        <v>38751.891527777778</v>
      </c>
      <c r="E188" s="64" t="s">
        <v>483</v>
      </c>
      <c r="F188" s="65">
        <v>40441.89984953704</v>
      </c>
      <c r="G188" s="64" t="s">
        <v>483</v>
      </c>
      <c r="H188" s="64" t="s">
        <v>485</v>
      </c>
      <c r="I188" s="64" t="s">
        <v>486</v>
      </c>
      <c r="J188" s="64" t="s">
        <v>860</v>
      </c>
      <c r="K188" s="64" t="s">
        <v>861</v>
      </c>
      <c r="L188" s="64" t="s">
        <v>489</v>
      </c>
      <c r="M188" s="65">
        <v>39505.515289351853</v>
      </c>
      <c r="N188" s="64" t="s">
        <v>483</v>
      </c>
      <c r="O188" s="65">
        <v>39505.515289351853</v>
      </c>
      <c r="P188" s="64" t="s">
        <v>483</v>
      </c>
      <c r="Q188" s="64" t="s">
        <v>482</v>
      </c>
      <c r="R188" s="64" t="s">
        <v>874</v>
      </c>
      <c r="S188" s="64" t="s">
        <v>875</v>
      </c>
      <c r="T188" s="64" t="s">
        <v>495</v>
      </c>
    </row>
    <row r="189" spans="1:20" x14ac:dyDescent="0.2">
      <c r="A189" s="64" t="s">
        <v>876</v>
      </c>
      <c r="B189" s="64" t="s">
        <v>481</v>
      </c>
      <c r="C189" s="64" t="s">
        <v>482</v>
      </c>
      <c r="D189" s="65">
        <v>38751.893020833333</v>
      </c>
      <c r="E189" s="64" t="s">
        <v>483</v>
      </c>
      <c r="F189" s="65">
        <v>38751.893020833333</v>
      </c>
      <c r="G189" s="64" t="s">
        <v>483</v>
      </c>
      <c r="H189" s="64" t="s">
        <v>485</v>
      </c>
      <c r="I189" s="64" t="s">
        <v>486</v>
      </c>
      <c r="J189" s="64" t="s">
        <v>877</v>
      </c>
      <c r="K189" s="64" t="s">
        <v>878</v>
      </c>
      <c r="L189" s="64" t="s">
        <v>489</v>
      </c>
      <c r="M189" s="65">
        <v>38751.893020833333</v>
      </c>
      <c r="N189" s="64" t="s">
        <v>483</v>
      </c>
      <c r="O189" s="65">
        <v>38751.893020833333</v>
      </c>
      <c r="P189" s="64" t="s">
        <v>483</v>
      </c>
      <c r="Q189" s="64" t="s">
        <v>482</v>
      </c>
      <c r="R189" s="64" t="s">
        <v>490</v>
      </c>
      <c r="S189" s="64" t="s">
        <v>491</v>
      </c>
      <c r="T189" s="64" t="s">
        <v>492</v>
      </c>
    </row>
    <row r="190" spans="1:20" x14ac:dyDescent="0.2">
      <c r="A190" s="64" t="s">
        <v>876</v>
      </c>
      <c r="B190" s="64" t="s">
        <v>481</v>
      </c>
      <c r="C190" s="64" t="s">
        <v>482</v>
      </c>
      <c r="D190" s="65">
        <v>38751.893020833333</v>
      </c>
      <c r="E190" s="64" t="s">
        <v>483</v>
      </c>
      <c r="F190" s="65">
        <v>38751.893020833333</v>
      </c>
      <c r="G190" s="64" t="s">
        <v>483</v>
      </c>
      <c r="H190" s="64" t="s">
        <v>485</v>
      </c>
      <c r="I190" s="64" t="s">
        <v>486</v>
      </c>
      <c r="J190" s="64" t="s">
        <v>877</v>
      </c>
      <c r="K190" s="64" t="s">
        <v>878</v>
      </c>
      <c r="L190" s="64" t="s">
        <v>489</v>
      </c>
      <c r="M190" s="65">
        <v>38751.893020833333</v>
      </c>
      <c r="N190" s="64" t="s">
        <v>483</v>
      </c>
      <c r="O190" s="65">
        <v>38922.37158564815</v>
      </c>
      <c r="P190" s="64" t="s">
        <v>607</v>
      </c>
      <c r="Q190" s="64" t="s">
        <v>482</v>
      </c>
      <c r="R190" s="64" t="s">
        <v>879</v>
      </c>
      <c r="S190" s="64" t="s">
        <v>880</v>
      </c>
      <c r="T190" s="64" t="s">
        <v>495</v>
      </c>
    </row>
    <row r="191" spans="1:20" x14ac:dyDescent="0.2">
      <c r="A191" s="64" t="s">
        <v>876</v>
      </c>
      <c r="B191" s="64" t="s">
        <v>481</v>
      </c>
      <c r="C191" s="64" t="s">
        <v>482</v>
      </c>
      <c r="D191" s="65">
        <v>38751.893020833333</v>
      </c>
      <c r="E191" s="64" t="s">
        <v>483</v>
      </c>
      <c r="F191" s="65">
        <v>38751.893020833333</v>
      </c>
      <c r="G191" s="64" t="s">
        <v>483</v>
      </c>
      <c r="H191" s="64" t="s">
        <v>485</v>
      </c>
      <c r="I191" s="64" t="s">
        <v>486</v>
      </c>
      <c r="J191" s="64" t="s">
        <v>877</v>
      </c>
      <c r="K191" s="64" t="s">
        <v>878</v>
      </c>
      <c r="L191" s="64" t="s">
        <v>489</v>
      </c>
      <c r="M191" s="65">
        <v>38922.37158564815</v>
      </c>
      <c r="N191" s="64" t="s">
        <v>607</v>
      </c>
      <c r="O191" s="65">
        <v>38922.37158564815</v>
      </c>
      <c r="P191" s="64" t="s">
        <v>607</v>
      </c>
      <c r="Q191" s="64" t="s">
        <v>482</v>
      </c>
      <c r="R191" s="64" t="s">
        <v>881</v>
      </c>
      <c r="S191" s="64" t="s">
        <v>882</v>
      </c>
      <c r="T191" s="64" t="s">
        <v>495</v>
      </c>
    </row>
    <row r="192" spans="1:20" x14ac:dyDescent="0.2">
      <c r="A192" s="64" t="s">
        <v>876</v>
      </c>
      <c r="B192" s="64" t="s">
        <v>481</v>
      </c>
      <c r="C192" s="64" t="s">
        <v>482</v>
      </c>
      <c r="D192" s="65">
        <v>38751.893020833333</v>
      </c>
      <c r="E192" s="64" t="s">
        <v>483</v>
      </c>
      <c r="F192" s="65">
        <v>38751.893020833333</v>
      </c>
      <c r="G192" s="64" t="s">
        <v>483</v>
      </c>
      <c r="H192" s="64" t="s">
        <v>485</v>
      </c>
      <c r="I192" s="64" t="s">
        <v>486</v>
      </c>
      <c r="J192" s="64" t="s">
        <v>877</v>
      </c>
      <c r="K192" s="64" t="s">
        <v>878</v>
      </c>
      <c r="L192" s="64" t="s">
        <v>489</v>
      </c>
      <c r="M192" s="65">
        <v>38751.893020833333</v>
      </c>
      <c r="N192" s="64" t="s">
        <v>483</v>
      </c>
      <c r="O192" s="65">
        <v>38922.37158564815</v>
      </c>
      <c r="P192" s="64" t="s">
        <v>607</v>
      </c>
      <c r="Q192" s="64" t="s">
        <v>482</v>
      </c>
      <c r="R192" s="64" t="s">
        <v>883</v>
      </c>
      <c r="S192" s="64" t="s">
        <v>884</v>
      </c>
      <c r="T192" s="64" t="s">
        <v>495</v>
      </c>
    </row>
    <row r="193" spans="1:20" x14ac:dyDescent="0.2">
      <c r="A193" s="64" t="s">
        <v>876</v>
      </c>
      <c r="B193" s="64" t="s">
        <v>481</v>
      </c>
      <c r="C193" s="64" t="s">
        <v>482</v>
      </c>
      <c r="D193" s="65">
        <v>38751.893020833333</v>
      </c>
      <c r="E193" s="64" t="s">
        <v>483</v>
      </c>
      <c r="F193" s="65">
        <v>38751.893020833333</v>
      </c>
      <c r="G193" s="64" t="s">
        <v>483</v>
      </c>
      <c r="H193" s="64" t="s">
        <v>485</v>
      </c>
      <c r="I193" s="64" t="s">
        <v>486</v>
      </c>
      <c r="J193" s="64" t="s">
        <v>877</v>
      </c>
      <c r="K193" s="64" t="s">
        <v>878</v>
      </c>
      <c r="L193" s="64" t="s">
        <v>489</v>
      </c>
      <c r="M193" s="65">
        <v>38751.893020833333</v>
      </c>
      <c r="N193" s="64" t="s">
        <v>483</v>
      </c>
      <c r="O193" s="65">
        <v>38751.893020833333</v>
      </c>
      <c r="P193" s="64" t="s">
        <v>483</v>
      </c>
      <c r="Q193" s="64" t="s">
        <v>482</v>
      </c>
      <c r="R193" s="64" t="s">
        <v>885</v>
      </c>
      <c r="S193" s="64" t="s">
        <v>886</v>
      </c>
      <c r="T193" s="64" t="s">
        <v>495</v>
      </c>
    </row>
    <row r="194" spans="1:20" x14ac:dyDescent="0.2">
      <c r="A194" s="64" t="s">
        <v>876</v>
      </c>
      <c r="B194" s="64" t="s">
        <v>481</v>
      </c>
      <c r="C194" s="64" t="s">
        <v>482</v>
      </c>
      <c r="D194" s="65">
        <v>38751.893020833333</v>
      </c>
      <c r="E194" s="64" t="s">
        <v>483</v>
      </c>
      <c r="F194" s="65">
        <v>38751.893020833333</v>
      </c>
      <c r="G194" s="64" t="s">
        <v>483</v>
      </c>
      <c r="H194" s="64" t="s">
        <v>485</v>
      </c>
      <c r="I194" s="64" t="s">
        <v>486</v>
      </c>
      <c r="J194" s="64" t="s">
        <v>877</v>
      </c>
      <c r="K194" s="64" t="s">
        <v>878</v>
      </c>
      <c r="L194" s="64" t="s">
        <v>489</v>
      </c>
      <c r="M194" s="65">
        <v>38751.893368055556</v>
      </c>
      <c r="N194" s="64" t="s">
        <v>483</v>
      </c>
      <c r="O194" s="65">
        <v>38769.681203703702</v>
      </c>
      <c r="P194" s="64" t="s">
        <v>483</v>
      </c>
      <c r="Q194" s="64" t="s">
        <v>482</v>
      </c>
      <c r="R194" s="64" t="s">
        <v>887</v>
      </c>
      <c r="S194" s="64" t="s">
        <v>888</v>
      </c>
      <c r="T194" s="64" t="s">
        <v>495</v>
      </c>
    </row>
    <row r="195" spans="1:20" x14ac:dyDescent="0.2">
      <c r="A195" s="64" t="s">
        <v>876</v>
      </c>
      <c r="B195" s="64" t="s">
        <v>481</v>
      </c>
      <c r="C195" s="64" t="s">
        <v>482</v>
      </c>
      <c r="D195" s="65">
        <v>38751.893020833333</v>
      </c>
      <c r="E195" s="64" t="s">
        <v>483</v>
      </c>
      <c r="F195" s="65">
        <v>38751.893020833333</v>
      </c>
      <c r="G195" s="64" t="s">
        <v>483</v>
      </c>
      <c r="H195" s="64" t="s">
        <v>485</v>
      </c>
      <c r="I195" s="64" t="s">
        <v>486</v>
      </c>
      <c r="J195" s="64" t="s">
        <v>877</v>
      </c>
      <c r="K195" s="64" t="s">
        <v>878</v>
      </c>
      <c r="L195" s="64" t="s">
        <v>489</v>
      </c>
      <c r="M195" s="65">
        <v>38769.681203703702</v>
      </c>
      <c r="N195" s="64" t="s">
        <v>483</v>
      </c>
      <c r="O195" s="65">
        <v>39505.517048611109</v>
      </c>
      <c r="P195" s="64" t="s">
        <v>483</v>
      </c>
      <c r="Q195" s="64" t="s">
        <v>482</v>
      </c>
      <c r="R195" s="64" t="s">
        <v>889</v>
      </c>
      <c r="S195" s="64" t="s">
        <v>890</v>
      </c>
      <c r="T195" s="64" t="s">
        <v>495</v>
      </c>
    </row>
    <row r="196" spans="1:20" x14ac:dyDescent="0.2">
      <c r="A196" s="64" t="s">
        <v>876</v>
      </c>
      <c r="B196" s="64" t="s">
        <v>481</v>
      </c>
      <c r="C196" s="64" t="s">
        <v>482</v>
      </c>
      <c r="D196" s="65">
        <v>38751.893020833333</v>
      </c>
      <c r="E196" s="64" t="s">
        <v>483</v>
      </c>
      <c r="F196" s="65">
        <v>38751.893020833333</v>
      </c>
      <c r="G196" s="64" t="s">
        <v>483</v>
      </c>
      <c r="H196" s="64" t="s">
        <v>485</v>
      </c>
      <c r="I196" s="64" t="s">
        <v>486</v>
      </c>
      <c r="J196" s="64" t="s">
        <v>877</v>
      </c>
      <c r="K196" s="64" t="s">
        <v>878</v>
      </c>
      <c r="L196" s="64" t="s">
        <v>489</v>
      </c>
      <c r="M196" s="65">
        <v>39505.517048611109</v>
      </c>
      <c r="N196" s="64" t="s">
        <v>483</v>
      </c>
      <c r="O196" s="65">
        <v>39505.517048611109</v>
      </c>
      <c r="P196" s="64" t="s">
        <v>483</v>
      </c>
      <c r="Q196" s="64" t="s">
        <v>482</v>
      </c>
      <c r="R196" s="64" t="s">
        <v>891</v>
      </c>
      <c r="S196" s="64" t="s">
        <v>892</v>
      </c>
      <c r="T196" s="64" t="s">
        <v>495</v>
      </c>
    </row>
    <row r="197" spans="1:20" x14ac:dyDescent="0.2">
      <c r="A197" s="64" t="s">
        <v>876</v>
      </c>
      <c r="B197" s="64" t="s">
        <v>481</v>
      </c>
      <c r="C197" s="64" t="s">
        <v>482</v>
      </c>
      <c r="D197" s="65">
        <v>38751.893020833333</v>
      </c>
      <c r="E197" s="64" t="s">
        <v>483</v>
      </c>
      <c r="F197" s="65">
        <v>38751.893020833333</v>
      </c>
      <c r="G197" s="64" t="s">
        <v>483</v>
      </c>
      <c r="H197" s="64" t="s">
        <v>485</v>
      </c>
      <c r="I197" s="64" t="s">
        <v>486</v>
      </c>
      <c r="J197" s="64" t="s">
        <v>877</v>
      </c>
      <c r="K197" s="64" t="s">
        <v>878</v>
      </c>
      <c r="L197" s="64" t="s">
        <v>489</v>
      </c>
      <c r="M197" s="65">
        <v>39505.517048611109</v>
      </c>
      <c r="N197" s="64" t="s">
        <v>483</v>
      </c>
      <c r="O197" s="65">
        <v>39505.517048611109</v>
      </c>
      <c r="P197" s="64" t="s">
        <v>483</v>
      </c>
      <c r="Q197" s="64" t="s">
        <v>482</v>
      </c>
      <c r="R197" s="64" t="s">
        <v>893</v>
      </c>
      <c r="S197" s="64" t="s">
        <v>894</v>
      </c>
      <c r="T197" s="64" t="s">
        <v>495</v>
      </c>
    </row>
    <row r="198" spans="1:20" x14ac:dyDescent="0.2">
      <c r="A198" s="64" t="s">
        <v>876</v>
      </c>
      <c r="B198" s="64" t="s">
        <v>481</v>
      </c>
      <c r="C198" s="64" t="s">
        <v>482</v>
      </c>
      <c r="D198" s="65">
        <v>38751.893020833333</v>
      </c>
      <c r="E198" s="64" t="s">
        <v>483</v>
      </c>
      <c r="F198" s="65">
        <v>38751.893020833333</v>
      </c>
      <c r="G198" s="64" t="s">
        <v>483</v>
      </c>
      <c r="H198" s="64" t="s">
        <v>485</v>
      </c>
      <c r="I198" s="64" t="s">
        <v>486</v>
      </c>
      <c r="J198" s="64" t="s">
        <v>877</v>
      </c>
      <c r="K198" s="64" t="s">
        <v>878</v>
      </c>
      <c r="L198" s="64" t="s">
        <v>489</v>
      </c>
      <c r="M198" s="65">
        <v>39505.517048611109</v>
      </c>
      <c r="N198" s="64" t="s">
        <v>483</v>
      </c>
      <c r="O198" s="65">
        <v>39505.517048611109</v>
      </c>
      <c r="P198" s="64" t="s">
        <v>483</v>
      </c>
      <c r="Q198" s="64" t="s">
        <v>482</v>
      </c>
      <c r="R198" s="64" t="s">
        <v>895</v>
      </c>
      <c r="S198" s="64" t="s">
        <v>896</v>
      </c>
      <c r="T198" s="64" t="s">
        <v>495</v>
      </c>
    </row>
    <row r="199" spans="1:20" x14ac:dyDescent="0.2">
      <c r="A199" s="64" t="s">
        <v>876</v>
      </c>
      <c r="B199" s="64" t="s">
        <v>481</v>
      </c>
      <c r="C199" s="64" t="s">
        <v>482</v>
      </c>
      <c r="D199" s="65">
        <v>38751.893020833333</v>
      </c>
      <c r="E199" s="64" t="s">
        <v>483</v>
      </c>
      <c r="F199" s="65">
        <v>38751.893020833333</v>
      </c>
      <c r="G199" s="64" t="s">
        <v>483</v>
      </c>
      <c r="H199" s="64" t="s">
        <v>485</v>
      </c>
      <c r="I199" s="64" t="s">
        <v>486</v>
      </c>
      <c r="J199" s="64" t="s">
        <v>877</v>
      </c>
      <c r="K199" s="64" t="s">
        <v>878</v>
      </c>
      <c r="L199" s="64" t="s">
        <v>489</v>
      </c>
      <c r="M199" s="65">
        <v>39505.517048611109</v>
      </c>
      <c r="N199" s="64" t="s">
        <v>483</v>
      </c>
      <c r="O199" s="65">
        <v>39505.517048611109</v>
      </c>
      <c r="P199" s="64" t="s">
        <v>483</v>
      </c>
      <c r="Q199" s="64" t="s">
        <v>482</v>
      </c>
      <c r="R199" s="64" t="s">
        <v>897</v>
      </c>
      <c r="S199" s="64" t="s">
        <v>898</v>
      </c>
      <c r="T199" s="64" t="s">
        <v>495</v>
      </c>
    </row>
    <row r="200" spans="1:20" x14ac:dyDescent="0.2">
      <c r="A200" s="64" t="s">
        <v>114</v>
      </c>
      <c r="B200" s="64" t="s">
        <v>481</v>
      </c>
      <c r="C200" s="64" t="s">
        <v>482</v>
      </c>
      <c r="D200" s="65">
        <v>38751.894606481481</v>
      </c>
      <c r="E200" s="64" t="s">
        <v>483</v>
      </c>
      <c r="F200" s="65">
        <v>40967.589918981481</v>
      </c>
      <c r="G200" s="64" t="s">
        <v>483</v>
      </c>
      <c r="H200" s="64" t="s">
        <v>485</v>
      </c>
      <c r="I200" s="64" t="s">
        <v>486</v>
      </c>
      <c r="J200" s="64" t="s">
        <v>899</v>
      </c>
      <c r="K200" s="64" t="s">
        <v>900</v>
      </c>
      <c r="L200" s="64" t="s">
        <v>489</v>
      </c>
      <c r="M200" s="65">
        <v>38751.894606481481</v>
      </c>
      <c r="N200" s="64" t="s">
        <v>483</v>
      </c>
      <c r="O200" s="65">
        <v>38751.894606481481</v>
      </c>
      <c r="P200" s="64" t="s">
        <v>483</v>
      </c>
      <c r="Q200" s="64" t="s">
        <v>482</v>
      </c>
      <c r="R200" s="64" t="s">
        <v>490</v>
      </c>
      <c r="S200" s="64" t="s">
        <v>491</v>
      </c>
      <c r="T200" s="64" t="s">
        <v>492</v>
      </c>
    </row>
    <row r="201" spans="1:20" x14ac:dyDescent="0.2">
      <c r="A201" s="64" t="s">
        <v>114</v>
      </c>
      <c r="B201" s="64" t="s">
        <v>481</v>
      </c>
      <c r="C201" s="64" t="s">
        <v>482</v>
      </c>
      <c r="D201" s="65">
        <v>38751.894606481481</v>
      </c>
      <c r="E201" s="64" t="s">
        <v>483</v>
      </c>
      <c r="F201" s="65">
        <v>40967.589918981481</v>
      </c>
      <c r="G201" s="64" t="s">
        <v>483</v>
      </c>
      <c r="H201" s="64" t="s">
        <v>485</v>
      </c>
      <c r="I201" s="64" t="s">
        <v>486</v>
      </c>
      <c r="J201" s="64" t="s">
        <v>899</v>
      </c>
      <c r="K201" s="64" t="s">
        <v>900</v>
      </c>
      <c r="L201" s="64" t="s">
        <v>489</v>
      </c>
      <c r="M201" s="65">
        <v>38777.594155092593</v>
      </c>
      <c r="N201" s="64" t="s">
        <v>483</v>
      </c>
      <c r="O201" s="65">
        <v>38777.594155092593</v>
      </c>
      <c r="P201" s="64" t="s">
        <v>483</v>
      </c>
      <c r="Q201" s="64" t="s">
        <v>482</v>
      </c>
      <c r="R201" s="64" t="s">
        <v>901</v>
      </c>
      <c r="S201" s="64" t="s">
        <v>902</v>
      </c>
      <c r="T201" s="64" t="s">
        <v>495</v>
      </c>
    </row>
    <row r="202" spans="1:20" x14ac:dyDescent="0.2">
      <c r="A202" s="64" t="s">
        <v>114</v>
      </c>
      <c r="B202" s="64" t="s">
        <v>481</v>
      </c>
      <c r="C202" s="64" t="s">
        <v>482</v>
      </c>
      <c r="D202" s="65">
        <v>38751.894606481481</v>
      </c>
      <c r="E202" s="64" t="s">
        <v>483</v>
      </c>
      <c r="F202" s="65">
        <v>40967.589918981481</v>
      </c>
      <c r="G202" s="64" t="s">
        <v>483</v>
      </c>
      <c r="H202" s="64" t="s">
        <v>485</v>
      </c>
      <c r="I202" s="64" t="s">
        <v>486</v>
      </c>
      <c r="J202" s="64" t="s">
        <v>899</v>
      </c>
      <c r="K202" s="64" t="s">
        <v>900</v>
      </c>
      <c r="L202" s="64" t="s">
        <v>489</v>
      </c>
      <c r="M202" s="65">
        <v>38751.894606481481</v>
      </c>
      <c r="N202" s="64" t="s">
        <v>483</v>
      </c>
      <c r="O202" s="65">
        <v>38777.594143518516</v>
      </c>
      <c r="P202" s="64" t="s">
        <v>483</v>
      </c>
      <c r="Q202" s="64" t="s">
        <v>482</v>
      </c>
      <c r="R202" s="64" t="s">
        <v>903</v>
      </c>
      <c r="S202" s="64" t="s">
        <v>904</v>
      </c>
      <c r="T202" s="64" t="s">
        <v>495</v>
      </c>
    </row>
    <row r="203" spans="1:20" x14ac:dyDescent="0.2">
      <c r="A203" s="64" t="s">
        <v>114</v>
      </c>
      <c r="B203" s="64" t="s">
        <v>481</v>
      </c>
      <c r="C203" s="64" t="s">
        <v>482</v>
      </c>
      <c r="D203" s="65">
        <v>38751.894606481481</v>
      </c>
      <c r="E203" s="64" t="s">
        <v>483</v>
      </c>
      <c r="F203" s="65">
        <v>40967.589918981481</v>
      </c>
      <c r="G203" s="64" t="s">
        <v>483</v>
      </c>
      <c r="H203" s="64" t="s">
        <v>485</v>
      </c>
      <c r="I203" s="64" t="s">
        <v>486</v>
      </c>
      <c r="J203" s="64" t="s">
        <v>899</v>
      </c>
      <c r="K203" s="64" t="s">
        <v>900</v>
      </c>
      <c r="L203" s="64" t="s">
        <v>489</v>
      </c>
      <c r="M203" s="65">
        <v>38751.894606481481</v>
      </c>
      <c r="N203" s="64" t="s">
        <v>483</v>
      </c>
      <c r="O203" s="65">
        <v>40967.589525462965</v>
      </c>
      <c r="P203" s="64" t="s">
        <v>483</v>
      </c>
      <c r="Q203" s="64" t="s">
        <v>482</v>
      </c>
      <c r="R203" s="64" t="s">
        <v>905</v>
      </c>
      <c r="S203" s="64" t="s">
        <v>906</v>
      </c>
      <c r="T203" s="64" t="s">
        <v>495</v>
      </c>
    </row>
    <row r="204" spans="1:20" x14ac:dyDescent="0.2">
      <c r="A204" s="64" t="s">
        <v>114</v>
      </c>
      <c r="B204" s="64" t="s">
        <v>481</v>
      </c>
      <c r="C204" s="64" t="s">
        <v>482</v>
      </c>
      <c r="D204" s="65">
        <v>38751.894606481481</v>
      </c>
      <c r="E204" s="64" t="s">
        <v>483</v>
      </c>
      <c r="F204" s="65">
        <v>40967.589918981481</v>
      </c>
      <c r="G204" s="64" t="s">
        <v>483</v>
      </c>
      <c r="H204" s="64" t="s">
        <v>485</v>
      </c>
      <c r="I204" s="64" t="s">
        <v>486</v>
      </c>
      <c r="J204" s="64" t="s">
        <v>899</v>
      </c>
      <c r="K204" s="64" t="s">
        <v>900</v>
      </c>
      <c r="L204" s="64" t="s">
        <v>489</v>
      </c>
      <c r="M204" s="65">
        <v>40967.589525462965</v>
      </c>
      <c r="N204" s="64" t="s">
        <v>483</v>
      </c>
      <c r="O204" s="65">
        <v>40967.589525462965</v>
      </c>
      <c r="P204" s="64" t="s">
        <v>483</v>
      </c>
      <c r="Q204" s="64" t="s">
        <v>482</v>
      </c>
      <c r="R204" s="64" t="s">
        <v>907</v>
      </c>
      <c r="S204" s="64" t="s">
        <v>908</v>
      </c>
      <c r="T204" s="64" t="s">
        <v>495</v>
      </c>
    </row>
    <row r="205" spans="1:20" x14ac:dyDescent="0.2">
      <c r="A205" s="64" t="s">
        <v>114</v>
      </c>
      <c r="B205" s="64" t="s">
        <v>481</v>
      </c>
      <c r="C205" s="64" t="s">
        <v>482</v>
      </c>
      <c r="D205" s="65">
        <v>38751.894606481481</v>
      </c>
      <c r="E205" s="64" t="s">
        <v>483</v>
      </c>
      <c r="F205" s="65">
        <v>40967.589918981481</v>
      </c>
      <c r="G205" s="64" t="s">
        <v>483</v>
      </c>
      <c r="H205" s="64" t="s">
        <v>485</v>
      </c>
      <c r="I205" s="64" t="s">
        <v>486</v>
      </c>
      <c r="J205" s="64" t="s">
        <v>899</v>
      </c>
      <c r="K205" s="64" t="s">
        <v>900</v>
      </c>
      <c r="L205" s="64" t="s">
        <v>489</v>
      </c>
      <c r="M205" s="65">
        <v>38751.894606481481</v>
      </c>
      <c r="N205" s="64" t="s">
        <v>483</v>
      </c>
      <c r="O205" s="65">
        <v>38769.681863425925</v>
      </c>
      <c r="P205" s="64" t="s">
        <v>483</v>
      </c>
      <c r="Q205" s="64" t="s">
        <v>482</v>
      </c>
      <c r="R205" s="64" t="s">
        <v>909</v>
      </c>
      <c r="S205" s="64" t="s">
        <v>910</v>
      </c>
      <c r="T205" s="64" t="s">
        <v>495</v>
      </c>
    </row>
    <row r="206" spans="1:20" x14ac:dyDescent="0.2">
      <c r="A206" s="64" t="s">
        <v>114</v>
      </c>
      <c r="B206" s="64" t="s">
        <v>481</v>
      </c>
      <c r="C206" s="64" t="s">
        <v>482</v>
      </c>
      <c r="D206" s="65">
        <v>38751.894606481481</v>
      </c>
      <c r="E206" s="64" t="s">
        <v>483</v>
      </c>
      <c r="F206" s="65">
        <v>40967.589918981481</v>
      </c>
      <c r="G206" s="64" t="s">
        <v>483</v>
      </c>
      <c r="H206" s="64" t="s">
        <v>485</v>
      </c>
      <c r="I206" s="64" t="s">
        <v>486</v>
      </c>
      <c r="J206" s="64" t="s">
        <v>899</v>
      </c>
      <c r="K206" s="64" t="s">
        <v>900</v>
      </c>
      <c r="L206" s="64" t="s">
        <v>489</v>
      </c>
      <c r="M206" s="65">
        <v>38769.681863425925</v>
      </c>
      <c r="N206" s="64" t="s">
        <v>483</v>
      </c>
      <c r="O206" s="65">
        <v>39505.517881944441</v>
      </c>
      <c r="P206" s="64" t="s">
        <v>483</v>
      </c>
      <c r="Q206" s="64" t="s">
        <v>482</v>
      </c>
      <c r="R206" s="64" t="s">
        <v>911</v>
      </c>
      <c r="S206" s="64" t="s">
        <v>912</v>
      </c>
      <c r="T206" s="64" t="s">
        <v>495</v>
      </c>
    </row>
    <row r="207" spans="1:20" x14ac:dyDescent="0.2">
      <c r="A207" s="64" t="s">
        <v>114</v>
      </c>
      <c r="B207" s="64" t="s">
        <v>481</v>
      </c>
      <c r="C207" s="64" t="s">
        <v>482</v>
      </c>
      <c r="D207" s="65">
        <v>38751.894606481481</v>
      </c>
      <c r="E207" s="64" t="s">
        <v>483</v>
      </c>
      <c r="F207" s="65">
        <v>40967.589918981481</v>
      </c>
      <c r="G207" s="64" t="s">
        <v>483</v>
      </c>
      <c r="H207" s="64" t="s">
        <v>485</v>
      </c>
      <c r="I207" s="64" t="s">
        <v>486</v>
      </c>
      <c r="J207" s="64" t="s">
        <v>899</v>
      </c>
      <c r="K207" s="64" t="s">
        <v>900</v>
      </c>
      <c r="L207" s="64" t="s">
        <v>489</v>
      </c>
      <c r="M207" s="65">
        <v>39505.517881944441</v>
      </c>
      <c r="N207" s="64" t="s">
        <v>483</v>
      </c>
      <c r="O207" s="65">
        <v>39505.517881944441</v>
      </c>
      <c r="P207" s="64" t="s">
        <v>483</v>
      </c>
      <c r="Q207" s="64" t="s">
        <v>482</v>
      </c>
      <c r="R207" s="64" t="s">
        <v>913</v>
      </c>
      <c r="S207" s="64" t="s">
        <v>914</v>
      </c>
      <c r="T207" s="64" t="s">
        <v>495</v>
      </c>
    </row>
    <row r="208" spans="1:20" x14ac:dyDescent="0.2">
      <c r="A208" s="64" t="s">
        <v>114</v>
      </c>
      <c r="B208" s="64" t="s">
        <v>481</v>
      </c>
      <c r="C208" s="64" t="s">
        <v>482</v>
      </c>
      <c r="D208" s="65">
        <v>38751.894606481481</v>
      </c>
      <c r="E208" s="64" t="s">
        <v>483</v>
      </c>
      <c r="F208" s="65">
        <v>40967.589918981481</v>
      </c>
      <c r="G208" s="64" t="s">
        <v>483</v>
      </c>
      <c r="H208" s="64" t="s">
        <v>485</v>
      </c>
      <c r="I208" s="64" t="s">
        <v>486</v>
      </c>
      <c r="J208" s="64" t="s">
        <v>899</v>
      </c>
      <c r="K208" s="64" t="s">
        <v>900</v>
      </c>
      <c r="L208" s="64" t="s">
        <v>489</v>
      </c>
      <c r="M208" s="65">
        <v>39505.517881944441</v>
      </c>
      <c r="N208" s="64" t="s">
        <v>483</v>
      </c>
      <c r="O208" s="65">
        <v>40039.512499999997</v>
      </c>
      <c r="P208" s="64" t="s">
        <v>483</v>
      </c>
      <c r="Q208" s="64" t="s">
        <v>482</v>
      </c>
      <c r="R208" s="64" t="s">
        <v>915</v>
      </c>
      <c r="S208" s="64" t="s">
        <v>916</v>
      </c>
      <c r="T208" s="64" t="s">
        <v>495</v>
      </c>
    </row>
    <row r="209" spans="1:20" x14ac:dyDescent="0.2">
      <c r="A209" s="64" t="s">
        <v>114</v>
      </c>
      <c r="B209" s="64" t="s">
        <v>481</v>
      </c>
      <c r="C209" s="64" t="s">
        <v>482</v>
      </c>
      <c r="D209" s="65">
        <v>38751.894606481481</v>
      </c>
      <c r="E209" s="64" t="s">
        <v>483</v>
      </c>
      <c r="F209" s="65">
        <v>40967.589918981481</v>
      </c>
      <c r="G209" s="64" t="s">
        <v>483</v>
      </c>
      <c r="H209" s="64" t="s">
        <v>485</v>
      </c>
      <c r="I209" s="64" t="s">
        <v>486</v>
      </c>
      <c r="J209" s="64" t="s">
        <v>899</v>
      </c>
      <c r="K209" s="64" t="s">
        <v>900</v>
      </c>
      <c r="L209" s="64" t="s">
        <v>489</v>
      </c>
      <c r="M209" s="65">
        <v>40039.512511574074</v>
      </c>
      <c r="N209" s="64" t="s">
        <v>483</v>
      </c>
      <c r="O209" s="65">
        <v>40039.512511574074</v>
      </c>
      <c r="P209" s="64" t="s">
        <v>483</v>
      </c>
      <c r="Q209" s="64" t="s">
        <v>482</v>
      </c>
      <c r="R209" s="64" t="s">
        <v>917</v>
      </c>
      <c r="S209" s="64" t="s">
        <v>918</v>
      </c>
      <c r="T209" s="64" t="s">
        <v>495</v>
      </c>
    </row>
    <row r="210" spans="1:20" x14ac:dyDescent="0.2">
      <c r="A210" s="64" t="s">
        <v>114</v>
      </c>
      <c r="B210" s="64" t="s">
        <v>481</v>
      </c>
      <c r="C210" s="64" t="s">
        <v>482</v>
      </c>
      <c r="D210" s="65">
        <v>38751.894606481481</v>
      </c>
      <c r="E210" s="64" t="s">
        <v>483</v>
      </c>
      <c r="F210" s="65">
        <v>40967.589918981481</v>
      </c>
      <c r="G210" s="64" t="s">
        <v>483</v>
      </c>
      <c r="H210" s="64" t="s">
        <v>485</v>
      </c>
      <c r="I210" s="64" t="s">
        <v>486</v>
      </c>
      <c r="J210" s="64" t="s">
        <v>899</v>
      </c>
      <c r="K210" s="64" t="s">
        <v>900</v>
      </c>
      <c r="L210" s="64" t="s">
        <v>489</v>
      </c>
      <c r="M210" s="65">
        <v>39505.517881944441</v>
      </c>
      <c r="N210" s="64" t="s">
        <v>483</v>
      </c>
      <c r="O210" s="65">
        <v>39505.517881944441</v>
      </c>
      <c r="P210" s="64" t="s">
        <v>483</v>
      </c>
      <c r="Q210" s="64" t="s">
        <v>482</v>
      </c>
      <c r="R210" s="64" t="s">
        <v>919</v>
      </c>
      <c r="S210" s="64" t="s">
        <v>920</v>
      </c>
      <c r="T210" s="64" t="s">
        <v>495</v>
      </c>
    </row>
    <row r="211" spans="1:20" x14ac:dyDescent="0.2">
      <c r="A211" s="64" t="s">
        <v>114</v>
      </c>
      <c r="B211" s="64" t="s">
        <v>481</v>
      </c>
      <c r="C211" s="64" t="s">
        <v>482</v>
      </c>
      <c r="D211" s="65">
        <v>38751.894606481481</v>
      </c>
      <c r="E211" s="64" t="s">
        <v>483</v>
      </c>
      <c r="F211" s="65">
        <v>40967.589918981481</v>
      </c>
      <c r="G211" s="64" t="s">
        <v>483</v>
      </c>
      <c r="H211" s="64" t="s">
        <v>485</v>
      </c>
      <c r="I211" s="64" t="s">
        <v>486</v>
      </c>
      <c r="J211" s="64" t="s">
        <v>899</v>
      </c>
      <c r="K211" s="64" t="s">
        <v>900</v>
      </c>
      <c r="L211" s="64" t="s">
        <v>489</v>
      </c>
      <c r="M211" s="65">
        <v>39505.517881944441</v>
      </c>
      <c r="N211" s="64" t="s">
        <v>483</v>
      </c>
      <c r="O211" s="65">
        <v>39505.517881944441</v>
      </c>
      <c r="P211" s="64" t="s">
        <v>483</v>
      </c>
      <c r="Q211" s="64" t="s">
        <v>482</v>
      </c>
      <c r="R211" s="64" t="s">
        <v>921</v>
      </c>
      <c r="S211" s="64" t="s">
        <v>922</v>
      </c>
      <c r="T211" s="64" t="s">
        <v>495</v>
      </c>
    </row>
    <row r="212" spans="1:20" x14ac:dyDescent="0.2">
      <c r="A212" s="64" t="s">
        <v>115</v>
      </c>
      <c r="B212" s="64" t="s">
        <v>481</v>
      </c>
      <c r="C212" s="64" t="s">
        <v>482</v>
      </c>
      <c r="D212" s="65">
        <v>38751.897256944445</v>
      </c>
      <c r="E212" s="64" t="s">
        <v>483</v>
      </c>
      <c r="F212" s="65">
        <v>40035.688483796293</v>
      </c>
      <c r="G212" s="64" t="s">
        <v>672</v>
      </c>
      <c r="H212" s="64" t="s">
        <v>485</v>
      </c>
      <c r="I212" s="64" t="s">
        <v>486</v>
      </c>
      <c r="J212" s="64" t="s">
        <v>923</v>
      </c>
      <c r="K212" s="64" t="s">
        <v>924</v>
      </c>
      <c r="L212" s="64" t="s">
        <v>489</v>
      </c>
      <c r="M212" s="65">
        <v>38751.897256944445</v>
      </c>
      <c r="N212" s="64" t="s">
        <v>483</v>
      </c>
      <c r="O212" s="65">
        <v>38751.897256944445</v>
      </c>
      <c r="P212" s="64" t="s">
        <v>483</v>
      </c>
      <c r="Q212" s="64" t="s">
        <v>482</v>
      </c>
      <c r="R212" s="64" t="s">
        <v>490</v>
      </c>
      <c r="S212" s="64" t="s">
        <v>491</v>
      </c>
      <c r="T212" s="64" t="s">
        <v>492</v>
      </c>
    </row>
    <row r="213" spans="1:20" x14ac:dyDescent="0.2">
      <c r="A213" s="64" t="s">
        <v>115</v>
      </c>
      <c r="B213" s="64" t="s">
        <v>481</v>
      </c>
      <c r="C213" s="64" t="s">
        <v>482</v>
      </c>
      <c r="D213" s="65">
        <v>38751.897256944445</v>
      </c>
      <c r="E213" s="64" t="s">
        <v>483</v>
      </c>
      <c r="F213" s="65">
        <v>40035.688483796293</v>
      </c>
      <c r="G213" s="64" t="s">
        <v>672</v>
      </c>
      <c r="H213" s="64" t="s">
        <v>485</v>
      </c>
      <c r="I213" s="64" t="s">
        <v>486</v>
      </c>
      <c r="J213" s="64" t="s">
        <v>923</v>
      </c>
      <c r="K213" s="64" t="s">
        <v>924</v>
      </c>
      <c r="L213" s="64" t="s">
        <v>489</v>
      </c>
      <c r="M213" s="65">
        <v>38751.897256944445</v>
      </c>
      <c r="N213" s="64" t="s">
        <v>483</v>
      </c>
      <c r="O213" s="65">
        <v>38751.897256944445</v>
      </c>
      <c r="P213" s="64" t="s">
        <v>483</v>
      </c>
      <c r="Q213" s="64" t="s">
        <v>482</v>
      </c>
      <c r="R213" s="64" t="s">
        <v>925</v>
      </c>
      <c r="S213" s="64" t="s">
        <v>926</v>
      </c>
      <c r="T213" s="64" t="s">
        <v>495</v>
      </c>
    </row>
    <row r="214" spans="1:20" x14ac:dyDescent="0.2">
      <c r="A214" s="64" t="s">
        <v>115</v>
      </c>
      <c r="B214" s="64" t="s">
        <v>481</v>
      </c>
      <c r="C214" s="64" t="s">
        <v>482</v>
      </c>
      <c r="D214" s="65">
        <v>38751.897256944445</v>
      </c>
      <c r="E214" s="64" t="s">
        <v>483</v>
      </c>
      <c r="F214" s="65">
        <v>40035.688483796293</v>
      </c>
      <c r="G214" s="64" t="s">
        <v>672</v>
      </c>
      <c r="H214" s="64" t="s">
        <v>485</v>
      </c>
      <c r="I214" s="64" t="s">
        <v>486</v>
      </c>
      <c r="J214" s="64" t="s">
        <v>923</v>
      </c>
      <c r="K214" s="64" t="s">
        <v>924</v>
      </c>
      <c r="L214" s="64" t="s">
        <v>489</v>
      </c>
      <c r="M214" s="65">
        <v>38751.897256944445</v>
      </c>
      <c r="N214" s="64" t="s">
        <v>483</v>
      </c>
      <c r="O214" s="65">
        <v>38751.897256944445</v>
      </c>
      <c r="P214" s="64" t="s">
        <v>483</v>
      </c>
      <c r="Q214" s="64" t="s">
        <v>482</v>
      </c>
      <c r="R214" s="64" t="s">
        <v>927</v>
      </c>
      <c r="S214" s="64" t="s">
        <v>928</v>
      </c>
      <c r="T214" s="64" t="s">
        <v>495</v>
      </c>
    </row>
    <row r="215" spans="1:20" x14ac:dyDescent="0.2">
      <c r="A215" s="64" t="s">
        <v>115</v>
      </c>
      <c r="B215" s="64" t="s">
        <v>481</v>
      </c>
      <c r="C215" s="64" t="s">
        <v>482</v>
      </c>
      <c r="D215" s="65">
        <v>38751.897256944445</v>
      </c>
      <c r="E215" s="64" t="s">
        <v>483</v>
      </c>
      <c r="F215" s="65">
        <v>40035.688483796293</v>
      </c>
      <c r="G215" s="64" t="s">
        <v>672</v>
      </c>
      <c r="H215" s="64" t="s">
        <v>485</v>
      </c>
      <c r="I215" s="64" t="s">
        <v>486</v>
      </c>
      <c r="J215" s="64" t="s">
        <v>923</v>
      </c>
      <c r="K215" s="64" t="s">
        <v>924</v>
      </c>
      <c r="L215" s="64" t="s">
        <v>489</v>
      </c>
      <c r="M215" s="65">
        <v>38784.834270833337</v>
      </c>
      <c r="N215" s="64" t="s">
        <v>483</v>
      </c>
      <c r="O215" s="65">
        <v>38784.834270833337</v>
      </c>
      <c r="P215" s="64" t="s">
        <v>483</v>
      </c>
      <c r="Q215" s="64" t="s">
        <v>482</v>
      </c>
      <c r="R215" s="64" t="s">
        <v>929</v>
      </c>
      <c r="S215" s="64" t="s">
        <v>930</v>
      </c>
      <c r="T215" s="64" t="s">
        <v>495</v>
      </c>
    </row>
    <row r="216" spans="1:20" x14ac:dyDescent="0.2">
      <c r="A216" s="64" t="s">
        <v>115</v>
      </c>
      <c r="B216" s="64" t="s">
        <v>481</v>
      </c>
      <c r="C216" s="64" t="s">
        <v>482</v>
      </c>
      <c r="D216" s="65">
        <v>38751.897256944445</v>
      </c>
      <c r="E216" s="64" t="s">
        <v>483</v>
      </c>
      <c r="F216" s="65">
        <v>40035.688483796293</v>
      </c>
      <c r="G216" s="64" t="s">
        <v>672</v>
      </c>
      <c r="H216" s="64" t="s">
        <v>485</v>
      </c>
      <c r="I216" s="64" t="s">
        <v>486</v>
      </c>
      <c r="J216" s="64" t="s">
        <v>923</v>
      </c>
      <c r="K216" s="64" t="s">
        <v>924</v>
      </c>
      <c r="L216" s="64" t="s">
        <v>489</v>
      </c>
      <c r="M216" s="65">
        <v>38751.897256944445</v>
      </c>
      <c r="N216" s="64" t="s">
        <v>483</v>
      </c>
      <c r="O216" s="65">
        <v>38751.897256944445</v>
      </c>
      <c r="P216" s="64" t="s">
        <v>483</v>
      </c>
      <c r="Q216" s="64" t="s">
        <v>482</v>
      </c>
      <c r="R216" s="64" t="s">
        <v>931</v>
      </c>
      <c r="S216" s="64" t="s">
        <v>932</v>
      </c>
      <c r="T216" s="64" t="s">
        <v>495</v>
      </c>
    </row>
    <row r="217" spans="1:20" x14ac:dyDescent="0.2">
      <c r="A217" s="64" t="s">
        <v>115</v>
      </c>
      <c r="B217" s="64" t="s">
        <v>481</v>
      </c>
      <c r="C217" s="64" t="s">
        <v>482</v>
      </c>
      <c r="D217" s="65">
        <v>38751.897256944445</v>
      </c>
      <c r="E217" s="64" t="s">
        <v>483</v>
      </c>
      <c r="F217" s="65">
        <v>40035.688483796293</v>
      </c>
      <c r="G217" s="64" t="s">
        <v>672</v>
      </c>
      <c r="H217" s="64" t="s">
        <v>485</v>
      </c>
      <c r="I217" s="64" t="s">
        <v>486</v>
      </c>
      <c r="J217" s="64" t="s">
        <v>923</v>
      </c>
      <c r="K217" s="64" t="s">
        <v>924</v>
      </c>
      <c r="L217" s="64" t="s">
        <v>489</v>
      </c>
      <c r="M217" s="65">
        <v>38751.897256944445</v>
      </c>
      <c r="N217" s="64" t="s">
        <v>483</v>
      </c>
      <c r="O217" s="65">
        <v>38751.897256944445</v>
      </c>
      <c r="P217" s="64" t="s">
        <v>483</v>
      </c>
      <c r="Q217" s="64" t="s">
        <v>482</v>
      </c>
      <c r="R217" s="64" t="s">
        <v>933</v>
      </c>
      <c r="S217" s="64" t="s">
        <v>934</v>
      </c>
      <c r="T217" s="64" t="s">
        <v>495</v>
      </c>
    </row>
    <row r="218" spans="1:20" x14ac:dyDescent="0.2">
      <c r="A218" s="64" t="s">
        <v>115</v>
      </c>
      <c r="B218" s="64" t="s">
        <v>481</v>
      </c>
      <c r="C218" s="64" t="s">
        <v>482</v>
      </c>
      <c r="D218" s="65">
        <v>38751.897256944445</v>
      </c>
      <c r="E218" s="64" t="s">
        <v>483</v>
      </c>
      <c r="F218" s="65">
        <v>40035.688483796293</v>
      </c>
      <c r="G218" s="64" t="s">
        <v>672</v>
      </c>
      <c r="H218" s="64" t="s">
        <v>485</v>
      </c>
      <c r="I218" s="64" t="s">
        <v>486</v>
      </c>
      <c r="J218" s="64" t="s">
        <v>923</v>
      </c>
      <c r="K218" s="64" t="s">
        <v>924</v>
      </c>
      <c r="L218" s="64" t="s">
        <v>489</v>
      </c>
      <c r="M218" s="65">
        <v>38751.897256944445</v>
      </c>
      <c r="N218" s="64" t="s">
        <v>483</v>
      </c>
      <c r="O218" s="65">
        <v>38863.683819444443</v>
      </c>
      <c r="P218" s="64" t="s">
        <v>483</v>
      </c>
      <c r="Q218" s="64" t="s">
        <v>482</v>
      </c>
      <c r="R218" s="64" t="s">
        <v>935</v>
      </c>
      <c r="S218" s="64" t="s">
        <v>936</v>
      </c>
      <c r="T218" s="64" t="s">
        <v>495</v>
      </c>
    </row>
    <row r="219" spans="1:20" x14ac:dyDescent="0.2">
      <c r="A219" s="64" t="s">
        <v>115</v>
      </c>
      <c r="B219" s="64" t="s">
        <v>481</v>
      </c>
      <c r="C219" s="64" t="s">
        <v>482</v>
      </c>
      <c r="D219" s="65">
        <v>38751.897256944445</v>
      </c>
      <c r="E219" s="64" t="s">
        <v>483</v>
      </c>
      <c r="F219" s="65">
        <v>40035.688483796293</v>
      </c>
      <c r="G219" s="64" t="s">
        <v>672</v>
      </c>
      <c r="H219" s="64" t="s">
        <v>485</v>
      </c>
      <c r="I219" s="64" t="s">
        <v>486</v>
      </c>
      <c r="J219" s="64" t="s">
        <v>923</v>
      </c>
      <c r="K219" s="64" t="s">
        <v>924</v>
      </c>
      <c r="L219" s="64" t="s">
        <v>489</v>
      </c>
      <c r="M219" s="65">
        <v>38769.682546296295</v>
      </c>
      <c r="N219" s="64" t="s">
        <v>483</v>
      </c>
      <c r="O219" s="65">
        <v>39505.518599537034</v>
      </c>
      <c r="P219" s="64" t="s">
        <v>483</v>
      </c>
      <c r="Q219" s="64" t="s">
        <v>482</v>
      </c>
      <c r="R219" s="64" t="s">
        <v>937</v>
      </c>
      <c r="S219" s="64" t="s">
        <v>938</v>
      </c>
      <c r="T219" s="64" t="s">
        <v>495</v>
      </c>
    </row>
    <row r="220" spans="1:20" x14ac:dyDescent="0.2">
      <c r="A220" s="64" t="s">
        <v>115</v>
      </c>
      <c r="B220" s="64" t="s">
        <v>481</v>
      </c>
      <c r="C220" s="64" t="s">
        <v>482</v>
      </c>
      <c r="D220" s="65">
        <v>38751.897256944445</v>
      </c>
      <c r="E220" s="64" t="s">
        <v>483</v>
      </c>
      <c r="F220" s="65">
        <v>40035.688483796293</v>
      </c>
      <c r="G220" s="64" t="s">
        <v>672</v>
      </c>
      <c r="H220" s="64" t="s">
        <v>485</v>
      </c>
      <c r="I220" s="64" t="s">
        <v>486</v>
      </c>
      <c r="J220" s="64" t="s">
        <v>923</v>
      </c>
      <c r="K220" s="64" t="s">
        <v>924</v>
      </c>
      <c r="L220" s="64" t="s">
        <v>489</v>
      </c>
      <c r="M220" s="65">
        <v>39505.518599537034</v>
      </c>
      <c r="N220" s="64" t="s">
        <v>483</v>
      </c>
      <c r="O220" s="65">
        <v>39505.518599537034</v>
      </c>
      <c r="P220" s="64" t="s">
        <v>483</v>
      </c>
      <c r="Q220" s="64" t="s">
        <v>482</v>
      </c>
      <c r="R220" s="64" t="s">
        <v>939</v>
      </c>
      <c r="S220" s="64" t="s">
        <v>940</v>
      </c>
      <c r="T220" s="64" t="s">
        <v>495</v>
      </c>
    </row>
    <row r="221" spans="1:20" x14ac:dyDescent="0.2">
      <c r="A221" s="64" t="s">
        <v>115</v>
      </c>
      <c r="B221" s="64" t="s">
        <v>481</v>
      </c>
      <c r="C221" s="64" t="s">
        <v>482</v>
      </c>
      <c r="D221" s="65">
        <v>38751.897256944445</v>
      </c>
      <c r="E221" s="64" t="s">
        <v>483</v>
      </c>
      <c r="F221" s="65">
        <v>40035.688483796293</v>
      </c>
      <c r="G221" s="64" t="s">
        <v>672</v>
      </c>
      <c r="H221" s="64" t="s">
        <v>485</v>
      </c>
      <c r="I221" s="64" t="s">
        <v>486</v>
      </c>
      <c r="J221" s="64" t="s">
        <v>923</v>
      </c>
      <c r="K221" s="64" t="s">
        <v>924</v>
      </c>
      <c r="L221" s="64" t="s">
        <v>489</v>
      </c>
      <c r="M221" s="65">
        <v>39505.518599537034</v>
      </c>
      <c r="N221" s="64" t="s">
        <v>483</v>
      </c>
      <c r="O221" s="65">
        <v>40148.667592592596</v>
      </c>
      <c r="P221" s="64" t="s">
        <v>672</v>
      </c>
      <c r="Q221" s="64" t="s">
        <v>482</v>
      </c>
      <c r="R221" s="64" t="s">
        <v>941</v>
      </c>
      <c r="S221" s="64" t="s">
        <v>942</v>
      </c>
      <c r="T221" s="64" t="s">
        <v>495</v>
      </c>
    </row>
    <row r="222" spans="1:20" x14ac:dyDescent="0.2">
      <c r="A222" s="64" t="s">
        <v>115</v>
      </c>
      <c r="B222" s="64" t="s">
        <v>481</v>
      </c>
      <c r="C222" s="64" t="s">
        <v>482</v>
      </c>
      <c r="D222" s="65">
        <v>38751.897256944445</v>
      </c>
      <c r="E222" s="64" t="s">
        <v>483</v>
      </c>
      <c r="F222" s="65">
        <v>40035.688483796293</v>
      </c>
      <c r="G222" s="64" t="s">
        <v>672</v>
      </c>
      <c r="H222" s="64" t="s">
        <v>485</v>
      </c>
      <c r="I222" s="64" t="s">
        <v>486</v>
      </c>
      <c r="J222" s="64" t="s">
        <v>923</v>
      </c>
      <c r="K222" s="64" t="s">
        <v>924</v>
      </c>
      <c r="L222" s="64" t="s">
        <v>489</v>
      </c>
      <c r="M222" s="65">
        <v>40148.667604166665</v>
      </c>
      <c r="N222" s="64" t="s">
        <v>672</v>
      </c>
      <c r="O222" s="65">
        <v>40148.667604166665</v>
      </c>
      <c r="P222" s="64" t="s">
        <v>672</v>
      </c>
      <c r="Q222" s="64" t="s">
        <v>482</v>
      </c>
      <c r="R222" s="64" t="s">
        <v>943</v>
      </c>
      <c r="S222" s="64" t="s">
        <v>944</v>
      </c>
      <c r="T222" s="64" t="s">
        <v>495</v>
      </c>
    </row>
    <row r="223" spans="1:20" x14ac:dyDescent="0.2">
      <c r="A223" s="64" t="s">
        <v>115</v>
      </c>
      <c r="B223" s="64" t="s">
        <v>481</v>
      </c>
      <c r="C223" s="64" t="s">
        <v>482</v>
      </c>
      <c r="D223" s="65">
        <v>38751.897256944445</v>
      </c>
      <c r="E223" s="64" t="s">
        <v>483</v>
      </c>
      <c r="F223" s="65">
        <v>40035.688483796293</v>
      </c>
      <c r="G223" s="64" t="s">
        <v>672</v>
      </c>
      <c r="H223" s="64" t="s">
        <v>485</v>
      </c>
      <c r="I223" s="64" t="s">
        <v>486</v>
      </c>
      <c r="J223" s="64" t="s">
        <v>923</v>
      </c>
      <c r="K223" s="64" t="s">
        <v>924</v>
      </c>
      <c r="L223" s="64" t="s">
        <v>489</v>
      </c>
      <c r="M223" s="65">
        <v>39505.518599537034</v>
      </c>
      <c r="N223" s="64" t="s">
        <v>483</v>
      </c>
      <c r="O223" s="65">
        <v>39505.518599537034</v>
      </c>
      <c r="P223" s="64" t="s">
        <v>483</v>
      </c>
      <c r="Q223" s="64" t="s">
        <v>482</v>
      </c>
      <c r="R223" s="64" t="s">
        <v>945</v>
      </c>
      <c r="S223" s="64" t="s">
        <v>946</v>
      </c>
      <c r="T223" s="64" t="s">
        <v>495</v>
      </c>
    </row>
    <row r="224" spans="1:20" x14ac:dyDescent="0.2">
      <c r="A224" s="64" t="s">
        <v>115</v>
      </c>
      <c r="B224" s="64" t="s">
        <v>481</v>
      </c>
      <c r="C224" s="64" t="s">
        <v>482</v>
      </c>
      <c r="D224" s="65">
        <v>38751.897256944445</v>
      </c>
      <c r="E224" s="64" t="s">
        <v>483</v>
      </c>
      <c r="F224" s="65">
        <v>40035.688483796293</v>
      </c>
      <c r="G224" s="64" t="s">
        <v>672</v>
      </c>
      <c r="H224" s="64" t="s">
        <v>485</v>
      </c>
      <c r="I224" s="64" t="s">
        <v>486</v>
      </c>
      <c r="J224" s="64" t="s">
        <v>923</v>
      </c>
      <c r="K224" s="64" t="s">
        <v>924</v>
      </c>
      <c r="L224" s="64" t="s">
        <v>489</v>
      </c>
      <c r="M224" s="65">
        <v>39505.518599537034</v>
      </c>
      <c r="N224" s="64" t="s">
        <v>483</v>
      </c>
      <c r="O224" s="65">
        <v>39505.518599537034</v>
      </c>
      <c r="P224" s="64" t="s">
        <v>483</v>
      </c>
      <c r="Q224" s="64" t="s">
        <v>482</v>
      </c>
      <c r="R224" s="64" t="s">
        <v>947</v>
      </c>
      <c r="S224" s="64" t="s">
        <v>948</v>
      </c>
      <c r="T224" s="64" t="s">
        <v>495</v>
      </c>
    </row>
    <row r="225" spans="1:20" x14ac:dyDescent="0.2">
      <c r="A225" s="64" t="s">
        <v>116</v>
      </c>
      <c r="B225" s="64" t="s">
        <v>481</v>
      </c>
      <c r="C225" s="64" t="s">
        <v>482</v>
      </c>
      <c r="D225" s="65">
        <v>38751.898090277777</v>
      </c>
      <c r="E225" s="64" t="s">
        <v>483</v>
      </c>
      <c r="F225" s="65">
        <v>39288.421203703707</v>
      </c>
      <c r="G225" s="64" t="s">
        <v>483</v>
      </c>
      <c r="H225" s="64" t="s">
        <v>485</v>
      </c>
      <c r="I225" s="64" t="s">
        <v>486</v>
      </c>
      <c r="J225" s="64" t="s">
        <v>949</v>
      </c>
      <c r="K225" s="64" t="s">
        <v>950</v>
      </c>
      <c r="L225" s="64" t="s">
        <v>489</v>
      </c>
      <c r="M225" s="65">
        <v>38751.898090277777</v>
      </c>
      <c r="N225" s="64" t="s">
        <v>483</v>
      </c>
      <c r="O225" s="65">
        <v>38751.898090277777</v>
      </c>
      <c r="P225" s="64" t="s">
        <v>483</v>
      </c>
      <c r="Q225" s="64" t="s">
        <v>482</v>
      </c>
      <c r="R225" s="64" t="s">
        <v>490</v>
      </c>
      <c r="S225" s="64" t="s">
        <v>491</v>
      </c>
      <c r="T225" s="64" t="s">
        <v>492</v>
      </c>
    </row>
    <row r="226" spans="1:20" x14ac:dyDescent="0.2">
      <c r="A226" s="64" t="s">
        <v>116</v>
      </c>
      <c r="B226" s="64" t="s">
        <v>481</v>
      </c>
      <c r="C226" s="64" t="s">
        <v>482</v>
      </c>
      <c r="D226" s="65">
        <v>38751.898090277777</v>
      </c>
      <c r="E226" s="64" t="s">
        <v>483</v>
      </c>
      <c r="F226" s="65">
        <v>39288.421203703707</v>
      </c>
      <c r="G226" s="64" t="s">
        <v>483</v>
      </c>
      <c r="H226" s="64" t="s">
        <v>485</v>
      </c>
      <c r="I226" s="64" t="s">
        <v>486</v>
      </c>
      <c r="J226" s="64" t="s">
        <v>949</v>
      </c>
      <c r="K226" s="64" t="s">
        <v>950</v>
      </c>
      <c r="L226" s="64" t="s">
        <v>489</v>
      </c>
      <c r="M226" s="65">
        <v>38784.699374999997</v>
      </c>
      <c r="N226" s="64" t="s">
        <v>483</v>
      </c>
      <c r="O226" s="65">
        <v>38784.699374999997</v>
      </c>
      <c r="P226" s="64" t="s">
        <v>483</v>
      </c>
      <c r="Q226" s="64" t="s">
        <v>482</v>
      </c>
      <c r="R226" s="64" t="s">
        <v>951</v>
      </c>
      <c r="S226" s="64" t="s">
        <v>952</v>
      </c>
      <c r="T226" s="64" t="s">
        <v>495</v>
      </c>
    </row>
    <row r="227" spans="1:20" x14ac:dyDescent="0.2">
      <c r="A227" s="64" t="s">
        <v>116</v>
      </c>
      <c r="B227" s="64" t="s">
        <v>481</v>
      </c>
      <c r="C227" s="64" t="s">
        <v>482</v>
      </c>
      <c r="D227" s="65">
        <v>38751.898090277777</v>
      </c>
      <c r="E227" s="64" t="s">
        <v>483</v>
      </c>
      <c r="F227" s="65">
        <v>39288.421203703707</v>
      </c>
      <c r="G227" s="64" t="s">
        <v>483</v>
      </c>
      <c r="H227" s="64" t="s">
        <v>485</v>
      </c>
      <c r="I227" s="64" t="s">
        <v>486</v>
      </c>
      <c r="J227" s="64" t="s">
        <v>949</v>
      </c>
      <c r="K227" s="64" t="s">
        <v>950</v>
      </c>
      <c r="L227" s="64" t="s">
        <v>489</v>
      </c>
      <c r="M227" s="65">
        <v>38751.898090277777</v>
      </c>
      <c r="N227" s="64" t="s">
        <v>483</v>
      </c>
      <c r="O227" s="65">
        <v>38832.873113425929</v>
      </c>
      <c r="P227" s="64" t="s">
        <v>483</v>
      </c>
      <c r="Q227" s="64" t="s">
        <v>482</v>
      </c>
      <c r="R227" s="64" t="s">
        <v>953</v>
      </c>
      <c r="S227" s="64" t="s">
        <v>954</v>
      </c>
      <c r="T227" s="64" t="s">
        <v>495</v>
      </c>
    </row>
    <row r="228" spans="1:20" x14ac:dyDescent="0.2">
      <c r="A228" s="64" t="s">
        <v>116</v>
      </c>
      <c r="B228" s="64" t="s">
        <v>481</v>
      </c>
      <c r="C228" s="64" t="s">
        <v>482</v>
      </c>
      <c r="D228" s="65">
        <v>38751.898090277777</v>
      </c>
      <c r="E228" s="64" t="s">
        <v>483</v>
      </c>
      <c r="F228" s="65">
        <v>39288.421203703707</v>
      </c>
      <c r="G228" s="64" t="s">
        <v>483</v>
      </c>
      <c r="H228" s="64" t="s">
        <v>485</v>
      </c>
      <c r="I228" s="64" t="s">
        <v>486</v>
      </c>
      <c r="J228" s="64" t="s">
        <v>949</v>
      </c>
      <c r="K228" s="64" t="s">
        <v>950</v>
      </c>
      <c r="L228" s="64" t="s">
        <v>489</v>
      </c>
      <c r="M228" s="65">
        <v>39154.477569444447</v>
      </c>
      <c r="N228" s="64" t="s">
        <v>483</v>
      </c>
      <c r="O228" s="65">
        <v>39154.477569444447</v>
      </c>
      <c r="P228" s="64" t="s">
        <v>483</v>
      </c>
      <c r="Q228" s="64" t="s">
        <v>482</v>
      </c>
      <c r="R228" s="64" t="s">
        <v>955</v>
      </c>
      <c r="S228" s="64" t="s">
        <v>956</v>
      </c>
      <c r="T228" s="64" t="s">
        <v>495</v>
      </c>
    </row>
    <row r="229" spans="1:20" x14ac:dyDescent="0.2">
      <c r="A229" s="64" t="s">
        <v>116</v>
      </c>
      <c r="B229" s="64" t="s">
        <v>481</v>
      </c>
      <c r="C229" s="64" t="s">
        <v>482</v>
      </c>
      <c r="D229" s="65">
        <v>38751.898090277777</v>
      </c>
      <c r="E229" s="64" t="s">
        <v>483</v>
      </c>
      <c r="F229" s="65">
        <v>39288.421203703707</v>
      </c>
      <c r="G229" s="64" t="s">
        <v>483</v>
      </c>
      <c r="H229" s="64" t="s">
        <v>485</v>
      </c>
      <c r="I229" s="64" t="s">
        <v>486</v>
      </c>
      <c r="J229" s="64" t="s">
        <v>949</v>
      </c>
      <c r="K229" s="64" t="s">
        <v>950</v>
      </c>
      <c r="L229" s="64" t="s">
        <v>489</v>
      </c>
      <c r="M229" s="65">
        <v>39154.477569444447</v>
      </c>
      <c r="N229" s="64" t="s">
        <v>483</v>
      </c>
      <c r="O229" s="65">
        <v>39154.477638888886</v>
      </c>
      <c r="P229" s="64" t="s">
        <v>483</v>
      </c>
      <c r="Q229" s="64" t="s">
        <v>482</v>
      </c>
      <c r="R229" s="64" t="s">
        <v>957</v>
      </c>
      <c r="S229" s="64" t="s">
        <v>958</v>
      </c>
      <c r="T229" s="64" t="s">
        <v>492</v>
      </c>
    </row>
    <row r="230" spans="1:20" x14ac:dyDescent="0.2">
      <c r="A230" s="64" t="s">
        <v>116</v>
      </c>
      <c r="B230" s="64" t="s">
        <v>481</v>
      </c>
      <c r="C230" s="64" t="s">
        <v>482</v>
      </c>
      <c r="D230" s="65">
        <v>38751.898090277777</v>
      </c>
      <c r="E230" s="64" t="s">
        <v>483</v>
      </c>
      <c r="F230" s="65">
        <v>39288.421203703707</v>
      </c>
      <c r="G230" s="64" t="s">
        <v>483</v>
      </c>
      <c r="H230" s="64" t="s">
        <v>485</v>
      </c>
      <c r="I230" s="64" t="s">
        <v>486</v>
      </c>
      <c r="J230" s="64" t="s">
        <v>949</v>
      </c>
      <c r="K230" s="64" t="s">
        <v>950</v>
      </c>
      <c r="L230" s="64" t="s">
        <v>489</v>
      </c>
      <c r="M230" s="65">
        <v>39505.519386574073</v>
      </c>
      <c r="N230" s="64" t="s">
        <v>483</v>
      </c>
      <c r="O230" s="65">
        <v>39505.519386574073</v>
      </c>
      <c r="P230" s="64" t="s">
        <v>483</v>
      </c>
      <c r="Q230" s="64" t="s">
        <v>482</v>
      </c>
      <c r="R230" s="64" t="s">
        <v>959</v>
      </c>
      <c r="S230" s="64" t="s">
        <v>960</v>
      </c>
      <c r="T230" s="64" t="s">
        <v>495</v>
      </c>
    </row>
    <row r="231" spans="1:20" x14ac:dyDescent="0.2">
      <c r="A231" s="64" t="s">
        <v>116</v>
      </c>
      <c r="B231" s="64" t="s">
        <v>481</v>
      </c>
      <c r="C231" s="64" t="s">
        <v>482</v>
      </c>
      <c r="D231" s="65">
        <v>38751.898090277777</v>
      </c>
      <c r="E231" s="64" t="s">
        <v>483</v>
      </c>
      <c r="F231" s="65">
        <v>39288.421203703707</v>
      </c>
      <c r="G231" s="64" t="s">
        <v>483</v>
      </c>
      <c r="H231" s="64" t="s">
        <v>485</v>
      </c>
      <c r="I231" s="64" t="s">
        <v>486</v>
      </c>
      <c r="J231" s="64" t="s">
        <v>949</v>
      </c>
      <c r="K231" s="64" t="s">
        <v>950</v>
      </c>
      <c r="L231" s="64" t="s">
        <v>489</v>
      </c>
      <c r="M231" s="65">
        <v>39505.519386574073</v>
      </c>
      <c r="N231" s="64" t="s">
        <v>483</v>
      </c>
      <c r="O231" s="65">
        <v>39505.519386574073</v>
      </c>
      <c r="P231" s="64" t="s">
        <v>483</v>
      </c>
      <c r="Q231" s="64" t="s">
        <v>482</v>
      </c>
      <c r="R231" s="64" t="s">
        <v>961</v>
      </c>
      <c r="S231" s="64" t="s">
        <v>962</v>
      </c>
      <c r="T231" s="64" t="s">
        <v>495</v>
      </c>
    </row>
    <row r="232" spans="1:20" x14ac:dyDescent="0.2">
      <c r="A232" s="64" t="s">
        <v>116</v>
      </c>
      <c r="B232" s="64" t="s">
        <v>481</v>
      </c>
      <c r="C232" s="64" t="s">
        <v>482</v>
      </c>
      <c r="D232" s="65">
        <v>38751.898090277777</v>
      </c>
      <c r="E232" s="64" t="s">
        <v>483</v>
      </c>
      <c r="F232" s="65">
        <v>39288.421203703707</v>
      </c>
      <c r="G232" s="64" t="s">
        <v>483</v>
      </c>
      <c r="H232" s="64" t="s">
        <v>485</v>
      </c>
      <c r="I232" s="64" t="s">
        <v>486</v>
      </c>
      <c r="J232" s="64" t="s">
        <v>949</v>
      </c>
      <c r="K232" s="64" t="s">
        <v>950</v>
      </c>
      <c r="L232" s="64" t="s">
        <v>489</v>
      </c>
      <c r="M232" s="65">
        <v>39505.519386574073</v>
      </c>
      <c r="N232" s="64" t="s">
        <v>483</v>
      </c>
      <c r="O232" s="65">
        <v>39505.519386574073</v>
      </c>
      <c r="P232" s="64" t="s">
        <v>483</v>
      </c>
      <c r="Q232" s="64" t="s">
        <v>482</v>
      </c>
      <c r="R232" s="64" t="s">
        <v>963</v>
      </c>
      <c r="S232" s="64" t="s">
        <v>964</v>
      </c>
      <c r="T232" s="64" t="s">
        <v>495</v>
      </c>
    </row>
    <row r="233" spans="1:20" x14ac:dyDescent="0.2">
      <c r="A233" s="64" t="s">
        <v>116</v>
      </c>
      <c r="B233" s="64" t="s">
        <v>481</v>
      </c>
      <c r="C233" s="64" t="s">
        <v>482</v>
      </c>
      <c r="D233" s="65">
        <v>38751.898090277777</v>
      </c>
      <c r="E233" s="64" t="s">
        <v>483</v>
      </c>
      <c r="F233" s="65">
        <v>39288.421203703707</v>
      </c>
      <c r="G233" s="64" t="s">
        <v>483</v>
      </c>
      <c r="H233" s="64" t="s">
        <v>485</v>
      </c>
      <c r="I233" s="64" t="s">
        <v>486</v>
      </c>
      <c r="J233" s="64" t="s">
        <v>949</v>
      </c>
      <c r="K233" s="64" t="s">
        <v>950</v>
      </c>
      <c r="L233" s="64" t="s">
        <v>489</v>
      </c>
      <c r="M233" s="65">
        <v>39505.519386574073</v>
      </c>
      <c r="N233" s="64" t="s">
        <v>483</v>
      </c>
      <c r="O233" s="65">
        <v>39505.519386574073</v>
      </c>
      <c r="P233" s="64" t="s">
        <v>483</v>
      </c>
      <c r="Q233" s="64" t="s">
        <v>482</v>
      </c>
      <c r="R233" s="64" t="s">
        <v>965</v>
      </c>
      <c r="S233" s="64" t="s">
        <v>966</v>
      </c>
      <c r="T233" s="64" t="s">
        <v>495</v>
      </c>
    </row>
    <row r="234" spans="1:20" x14ac:dyDescent="0.2">
      <c r="A234" s="64" t="s">
        <v>116</v>
      </c>
      <c r="B234" s="64" t="s">
        <v>481</v>
      </c>
      <c r="C234" s="64" t="s">
        <v>482</v>
      </c>
      <c r="D234" s="65">
        <v>38751.898090277777</v>
      </c>
      <c r="E234" s="64" t="s">
        <v>483</v>
      </c>
      <c r="F234" s="65">
        <v>39288.421203703707</v>
      </c>
      <c r="G234" s="64" t="s">
        <v>483</v>
      </c>
      <c r="H234" s="64" t="s">
        <v>485</v>
      </c>
      <c r="I234" s="64" t="s">
        <v>486</v>
      </c>
      <c r="J234" s="64" t="s">
        <v>949</v>
      </c>
      <c r="K234" s="64" t="s">
        <v>950</v>
      </c>
      <c r="L234" s="64" t="s">
        <v>489</v>
      </c>
      <c r="M234" s="65">
        <v>38751.898090277777</v>
      </c>
      <c r="N234" s="64" t="s">
        <v>483</v>
      </c>
      <c r="O234" s="65">
        <v>39505.519386574073</v>
      </c>
      <c r="P234" s="64" t="s">
        <v>483</v>
      </c>
      <c r="Q234" s="64" t="s">
        <v>482</v>
      </c>
      <c r="R234" s="64" t="s">
        <v>967</v>
      </c>
      <c r="S234" s="64" t="s">
        <v>968</v>
      </c>
      <c r="T234" s="64" t="s">
        <v>495</v>
      </c>
    </row>
    <row r="235" spans="1:20" x14ac:dyDescent="0.2">
      <c r="A235" s="64" t="s">
        <v>117</v>
      </c>
      <c r="B235" s="64" t="s">
        <v>481</v>
      </c>
      <c r="C235" s="64" t="s">
        <v>482</v>
      </c>
      <c r="D235" s="65">
        <v>38751.899074074077</v>
      </c>
      <c r="E235" s="64" t="s">
        <v>483</v>
      </c>
      <c r="F235" s="65">
        <v>39317.52107638889</v>
      </c>
      <c r="G235" s="64" t="s">
        <v>483</v>
      </c>
      <c r="H235" s="64" t="s">
        <v>485</v>
      </c>
      <c r="I235" s="64" t="s">
        <v>486</v>
      </c>
      <c r="J235" s="64" t="s">
        <v>969</v>
      </c>
      <c r="K235" s="64" t="s">
        <v>970</v>
      </c>
      <c r="L235" s="64" t="s">
        <v>489</v>
      </c>
      <c r="M235" s="65">
        <v>38751.899074074077</v>
      </c>
      <c r="N235" s="64" t="s">
        <v>483</v>
      </c>
      <c r="O235" s="65">
        <v>38751.899074074077</v>
      </c>
      <c r="P235" s="64" t="s">
        <v>483</v>
      </c>
      <c r="Q235" s="64" t="s">
        <v>482</v>
      </c>
      <c r="R235" s="64" t="s">
        <v>490</v>
      </c>
      <c r="S235" s="64" t="s">
        <v>491</v>
      </c>
      <c r="T235" s="64" t="s">
        <v>492</v>
      </c>
    </row>
    <row r="236" spans="1:20" x14ac:dyDescent="0.2">
      <c r="A236" s="64" t="s">
        <v>117</v>
      </c>
      <c r="B236" s="64" t="s">
        <v>481</v>
      </c>
      <c r="C236" s="64" t="s">
        <v>482</v>
      </c>
      <c r="D236" s="65">
        <v>38751.899074074077</v>
      </c>
      <c r="E236" s="64" t="s">
        <v>483</v>
      </c>
      <c r="F236" s="65">
        <v>39317.52107638889</v>
      </c>
      <c r="G236" s="64" t="s">
        <v>483</v>
      </c>
      <c r="H236" s="64" t="s">
        <v>485</v>
      </c>
      <c r="I236" s="64" t="s">
        <v>486</v>
      </c>
      <c r="J236" s="64" t="s">
        <v>969</v>
      </c>
      <c r="K236" s="64" t="s">
        <v>970</v>
      </c>
      <c r="L236" s="64" t="s">
        <v>489</v>
      </c>
      <c r="M236" s="65">
        <v>38751.899074074077</v>
      </c>
      <c r="N236" s="64" t="s">
        <v>483</v>
      </c>
      <c r="O236" s="65">
        <v>39154.476215277777</v>
      </c>
      <c r="P236" s="64" t="s">
        <v>483</v>
      </c>
      <c r="Q236" s="64" t="s">
        <v>482</v>
      </c>
      <c r="R236" s="64" t="s">
        <v>971</v>
      </c>
      <c r="S236" s="64" t="s">
        <v>972</v>
      </c>
      <c r="T236" s="64" t="s">
        <v>495</v>
      </c>
    </row>
    <row r="237" spans="1:20" x14ac:dyDescent="0.2">
      <c r="A237" s="64" t="s">
        <v>117</v>
      </c>
      <c r="B237" s="64" t="s">
        <v>481</v>
      </c>
      <c r="C237" s="64" t="s">
        <v>482</v>
      </c>
      <c r="D237" s="65">
        <v>38751.899074074077</v>
      </c>
      <c r="E237" s="64" t="s">
        <v>483</v>
      </c>
      <c r="F237" s="65">
        <v>39317.52107638889</v>
      </c>
      <c r="G237" s="64" t="s">
        <v>483</v>
      </c>
      <c r="H237" s="64" t="s">
        <v>485</v>
      </c>
      <c r="I237" s="64" t="s">
        <v>486</v>
      </c>
      <c r="J237" s="64" t="s">
        <v>969</v>
      </c>
      <c r="K237" s="64" t="s">
        <v>970</v>
      </c>
      <c r="L237" s="64" t="s">
        <v>489</v>
      </c>
      <c r="M237" s="65">
        <v>39154.476215277777</v>
      </c>
      <c r="N237" s="64" t="s">
        <v>483</v>
      </c>
      <c r="O237" s="65">
        <v>39154.476215277777</v>
      </c>
      <c r="P237" s="64" t="s">
        <v>483</v>
      </c>
      <c r="Q237" s="64" t="s">
        <v>482</v>
      </c>
      <c r="R237" s="64" t="s">
        <v>973</v>
      </c>
      <c r="S237" s="64" t="s">
        <v>974</v>
      </c>
      <c r="T237" s="64" t="s">
        <v>495</v>
      </c>
    </row>
    <row r="238" spans="1:20" x14ac:dyDescent="0.2">
      <c r="A238" s="64" t="s">
        <v>117</v>
      </c>
      <c r="B238" s="64" t="s">
        <v>481</v>
      </c>
      <c r="C238" s="64" t="s">
        <v>482</v>
      </c>
      <c r="D238" s="65">
        <v>38751.899074074077</v>
      </c>
      <c r="E238" s="64" t="s">
        <v>483</v>
      </c>
      <c r="F238" s="65">
        <v>39317.52107638889</v>
      </c>
      <c r="G238" s="64" t="s">
        <v>483</v>
      </c>
      <c r="H238" s="64" t="s">
        <v>485</v>
      </c>
      <c r="I238" s="64" t="s">
        <v>486</v>
      </c>
      <c r="J238" s="64" t="s">
        <v>969</v>
      </c>
      <c r="K238" s="64" t="s">
        <v>970</v>
      </c>
      <c r="L238" s="64" t="s">
        <v>489</v>
      </c>
      <c r="M238" s="65">
        <v>38969.935150462959</v>
      </c>
      <c r="N238" s="64" t="s">
        <v>483</v>
      </c>
      <c r="O238" s="65">
        <v>40190.64770833333</v>
      </c>
      <c r="P238" s="64" t="s">
        <v>801</v>
      </c>
      <c r="Q238" s="64" t="s">
        <v>482</v>
      </c>
      <c r="R238" s="64" t="s">
        <v>975</v>
      </c>
      <c r="S238" s="64" t="s">
        <v>976</v>
      </c>
      <c r="T238" s="64" t="s">
        <v>495</v>
      </c>
    </row>
    <row r="239" spans="1:20" x14ac:dyDescent="0.2">
      <c r="A239" s="64" t="s">
        <v>117</v>
      </c>
      <c r="B239" s="64" t="s">
        <v>481</v>
      </c>
      <c r="C239" s="64" t="s">
        <v>482</v>
      </c>
      <c r="D239" s="65">
        <v>38751.899074074077</v>
      </c>
      <c r="E239" s="64" t="s">
        <v>483</v>
      </c>
      <c r="F239" s="65">
        <v>39317.52107638889</v>
      </c>
      <c r="G239" s="64" t="s">
        <v>483</v>
      </c>
      <c r="H239" s="64" t="s">
        <v>485</v>
      </c>
      <c r="I239" s="64" t="s">
        <v>486</v>
      </c>
      <c r="J239" s="64" t="s">
        <v>969</v>
      </c>
      <c r="K239" s="64" t="s">
        <v>970</v>
      </c>
      <c r="L239" s="64" t="s">
        <v>489</v>
      </c>
      <c r="M239" s="65">
        <v>40190.647719907407</v>
      </c>
      <c r="N239" s="64" t="s">
        <v>801</v>
      </c>
      <c r="O239" s="65">
        <v>40190.647719907407</v>
      </c>
      <c r="P239" s="64" t="s">
        <v>801</v>
      </c>
      <c r="Q239" s="64" t="s">
        <v>482</v>
      </c>
      <c r="R239" s="64" t="s">
        <v>977</v>
      </c>
      <c r="S239" s="64" t="s">
        <v>978</v>
      </c>
      <c r="T239" s="64" t="s">
        <v>492</v>
      </c>
    </row>
    <row r="240" spans="1:20" x14ac:dyDescent="0.2">
      <c r="A240" s="64" t="s">
        <v>117</v>
      </c>
      <c r="B240" s="64" t="s">
        <v>481</v>
      </c>
      <c r="C240" s="64" t="s">
        <v>482</v>
      </c>
      <c r="D240" s="65">
        <v>38751.899074074077</v>
      </c>
      <c r="E240" s="64" t="s">
        <v>483</v>
      </c>
      <c r="F240" s="65">
        <v>39317.52107638889</v>
      </c>
      <c r="G240" s="64" t="s">
        <v>483</v>
      </c>
      <c r="H240" s="64" t="s">
        <v>485</v>
      </c>
      <c r="I240" s="64" t="s">
        <v>486</v>
      </c>
      <c r="J240" s="64" t="s">
        <v>969</v>
      </c>
      <c r="K240" s="64" t="s">
        <v>970</v>
      </c>
      <c r="L240" s="64" t="s">
        <v>489</v>
      </c>
      <c r="M240" s="65">
        <v>40214.585081018522</v>
      </c>
      <c r="N240" s="64" t="s">
        <v>801</v>
      </c>
      <c r="O240" s="65">
        <v>40214.585081018522</v>
      </c>
      <c r="P240" s="64" t="s">
        <v>801</v>
      </c>
      <c r="Q240" s="64" t="s">
        <v>482</v>
      </c>
      <c r="R240" s="64" t="s">
        <v>977</v>
      </c>
      <c r="S240" s="64" t="s">
        <v>979</v>
      </c>
      <c r="T240" s="64" t="s">
        <v>495</v>
      </c>
    </row>
    <row r="241" spans="1:20" x14ac:dyDescent="0.2">
      <c r="A241" s="64" t="s">
        <v>117</v>
      </c>
      <c r="B241" s="64" t="s">
        <v>481</v>
      </c>
      <c r="C241" s="64" t="s">
        <v>482</v>
      </c>
      <c r="D241" s="65">
        <v>38751.899074074077</v>
      </c>
      <c r="E241" s="64" t="s">
        <v>483</v>
      </c>
      <c r="F241" s="65">
        <v>39317.52107638889</v>
      </c>
      <c r="G241" s="64" t="s">
        <v>483</v>
      </c>
      <c r="H241" s="64" t="s">
        <v>485</v>
      </c>
      <c r="I241" s="64" t="s">
        <v>486</v>
      </c>
      <c r="J241" s="64" t="s">
        <v>969</v>
      </c>
      <c r="K241" s="64" t="s">
        <v>970</v>
      </c>
      <c r="L241" s="64" t="s">
        <v>489</v>
      </c>
      <c r="M241" s="65">
        <v>38751.899074074077</v>
      </c>
      <c r="N241" s="64" t="s">
        <v>483</v>
      </c>
      <c r="O241" s="65">
        <v>38762.480763888889</v>
      </c>
      <c r="P241" s="64" t="s">
        <v>483</v>
      </c>
      <c r="Q241" s="64" t="s">
        <v>482</v>
      </c>
      <c r="R241" s="64" t="s">
        <v>980</v>
      </c>
      <c r="S241" s="64" t="s">
        <v>981</v>
      </c>
      <c r="T241" s="64" t="s">
        <v>495</v>
      </c>
    </row>
    <row r="242" spans="1:20" x14ac:dyDescent="0.2">
      <c r="A242" s="64" t="s">
        <v>117</v>
      </c>
      <c r="B242" s="64" t="s">
        <v>481</v>
      </c>
      <c r="C242" s="64" t="s">
        <v>482</v>
      </c>
      <c r="D242" s="65">
        <v>38751.899074074077</v>
      </c>
      <c r="E242" s="64" t="s">
        <v>483</v>
      </c>
      <c r="F242" s="65">
        <v>39317.52107638889</v>
      </c>
      <c r="G242" s="64" t="s">
        <v>483</v>
      </c>
      <c r="H242" s="64" t="s">
        <v>485</v>
      </c>
      <c r="I242" s="64" t="s">
        <v>486</v>
      </c>
      <c r="J242" s="64" t="s">
        <v>969</v>
      </c>
      <c r="K242" s="64" t="s">
        <v>970</v>
      </c>
      <c r="L242" s="64" t="s">
        <v>489</v>
      </c>
      <c r="M242" s="65">
        <v>38762.480763888889</v>
      </c>
      <c r="N242" s="64" t="s">
        <v>483</v>
      </c>
      <c r="O242" s="65">
        <v>40214.585069444445</v>
      </c>
      <c r="P242" s="64" t="s">
        <v>801</v>
      </c>
      <c r="Q242" s="64" t="s">
        <v>482</v>
      </c>
      <c r="R242" s="64" t="s">
        <v>982</v>
      </c>
      <c r="S242" s="64" t="s">
        <v>983</v>
      </c>
      <c r="T242" s="64" t="s">
        <v>495</v>
      </c>
    </row>
    <row r="243" spans="1:20" x14ac:dyDescent="0.2">
      <c r="A243" s="64" t="s">
        <v>117</v>
      </c>
      <c r="B243" s="64" t="s">
        <v>481</v>
      </c>
      <c r="C243" s="64" t="s">
        <v>482</v>
      </c>
      <c r="D243" s="65">
        <v>38751.899074074077</v>
      </c>
      <c r="E243" s="64" t="s">
        <v>483</v>
      </c>
      <c r="F243" s="65">
        <v>39317.52107638889</v>
      </c>
      <c r="G243" s="64" t="s">
        <v>483</v>
      </c>
      <c r="H243" s="64" t="s">
        <v>485</v>
      </c>
      <c r="I243" s="64" t="s">
        <v>486</v>
      </c>
      <c r="J243" s="64" t="s">
        <v>969</v>
      </c>
      <c r="K243" s="64" t="s">
        <v>970</v>
      </c>
      <c r="L243" s="64" t="s">
        <v>489</v>
      </c>
      <c r="M243" s="65">
        <v>40214.585081018522</v>
      </c>
      <c r="N243" s="64" t="s">
        <v>801</v>
      </c>
      <c r="O243" s="65">
        <v>40214.585081018522</v>
      </c>
      <c r="P243" s="64" t="s">
        <v>801</v>
      </c>
      <c r="Q243" s="64" t="s">
        <v>482</v>
      </c>
      <c r="R243" s="64" t="s">
        <v>984</v>
      </c>
      <c r="S243" s="64" t="s">
        <v>985</v>
      </c>
      <c r="T243" s="64" t="s">
        <v>495</v>
      </c>
    </row>
    <row r="244" spans="1:20" x14ac:dyDescent="0.2">
      <c r="A244" s="64" t="s">
        <v>118</v>
      </c>
      <c r="B244" s="64" t="s">
        <v>481</v>
      </c>
      <c r="C244" s="64" t="s">
        <v>482</v>
      </c>
      <c r="D244" s="65">
        <v>38751.899976851855</v>
      </c>
      <c r="E244" s="64" t="s">
        <v>483</v>
      </c>
      <c r="F244" s="65">
        <v>40016.567962962959</v>
      </c>
      <c r="G244" s="64" t="s">
        <v>483</v>
      </c>
      <c r="H244" s="64" t="s">
        <v>485</v>
      </c>
      <c r="I244" s="64" t="s">
        <v>486</v>
      </c>
      <c r="J244" s="64" t="s">
        <v>986</v>
      </c>
      <c r="K244" s="64" t="s">
        <v>987</v>
      </c>
      <c r="L244" s="64" t="s">
        <v>489</v>
      </c>
      <c r="M244" s="65">
        <v>38751.899976851855</v>
      </c>
      <c r="N244" s="64" t="s">
        <v>483</v>
      </c>
      <c r="O244" s="65">
        <v>38751.899976851855</v>
      </c>
      <c r="P244" s="64" t="s">
        <v>483</v>
      </c>
      <c r="Q244" s="64" t="s">
        <v>482</v>
      </c>
      <c r="R244" s="64" t="s">
        <v>490</v>
      </c>
      <c r="S244" s="64" t="s">
        <v>491</v>
      </c>
      <c r="T244" s="64" t="s">
        <v>492</v>
      </c>
    </row>
    <row r="245" spans="1:20" x14ac:dyDescent="0.2">
      <c r="A245" s="64" t="s">
        <v>118</v>
      </c>
      <c r="B245" s="64" t="s">
        <v>481</v>
      </c>
      <c r="C245" s="64" t="s">
        <v>482</v>
      </c>
      <c r="D245" s="65">
        <v>38751.899976851855</v>
      </c>
      <c r="E245" s="64" t="s">
        <v>483</v>
      </c>
      <c r="F245" s="65">
        <v>40016.567962962959</v>
      </c>
      <c r="G245" s="64" t="s">
        <v>483</v>
      </c>
      <c r="H245" s="64" t="s">
        <v>485</v>
      </c>
      <c r="I245" s="64" t="s">
        <v>486</v>
      </c>
      <c r="J245" s="64" t="s">
        <v>986</v>
      </c>
      <c r="K245" s="64" t="s">
        <v>987</v>
      </c>
      <c r="L245" s="64" t="s">
        <v>489</v>
      </c>
      <c r="M245" s="65">
        <v>38751.899976851855</v>
      </c>
      <c r="N245" s="64" t="s">
        <v>483</v>
      </c>
      <c r="O245" s="65">
        <v>39706.467372685183</v>
      </c>
      <c r="P245" s="64" t="s">
        <v>483</v>
      </c>
      <c r="Q245" s="64" t="s">
        <v>482</v>
      </c>
      <c r="R245" s="64" t="s">
        <v>988</v>
      </c>
      <c r="S245" s="64" t="s">
        <v>989</v>
      </c>
      <c r="T245" s="64" t="s">
        <v>495</v>
      </c>
    </row>
    <row r="246" spans="1:20" x14ac:dyDescent="0.2">
      <c r="A246" s="64" t="s">
        <v>118</v>
      </c>
      <c r="B246" s="64" t="s">
        <v>481</v>
      </c>
      <c r="C246" s="64" t="s">
        <v>482</v>
      </c>
      <c r="D246" s="65">
        <v>38751.899976851855</v>
      </c>
      <c r="E246" s="64" t="s">
        <v>483</v>
      </c>
      <c r="F246" s="65">
        <v>40016.567962962959</v>
      </c>
      <c r="G246" s="64" t="s">
        <v>483</v>
      </c>
      <c r="H246" s="64" t="s">
        <v>485</v>
      </c>
      <c r="I246" s="64" t="s">
        <v>486</v>
      </c>
      <c r="J246" s="64" t="s">
        <v>986</v>
      </c>
      <c r="K246" s="64" t="s">
        <v>987</v>
      </c>
      <c r="L246" s="64" t="s">
        <v>489</v>
      </c>
      <c r="M246" s="65">
        <v>39706.46738425926</v>
      </c>
      <c r="N246" s="64" t="s">
        <v>483</v>
      </c>
      <c r="O246" s="65">
        <v>39710.678831018522</v>
      </c>
      <c r="P246" s="64" t="s">
        <v>483</v>
      </c>
      <c r="Q246" s="64" t="s">
        <v>482</v>
      </c>
      <c r="R246" s="64" t="s">
        <v>990</v>
      </c>
      <c r="S246" s="64" t="s">
        <v>991</v>
      </c>
      <c r="T246" s="64" t="s">
        <v>495</v>
      </c>
    </row>
    <row r="247" spans="1:20" x14ac:dyDescent="0.2">
      <c r="A247" s="64" t="s">
        <v>118</v>
      </c>
      <c r="B247" s="64" t="s">
        <v>481</v>
      </c>
      <c r="C247" s="64" t="s">
        <v>482</v>
      </c>
      <c r="D247" s="65">
        <v>38751.899976851855</v>
      </c>
      <c r="E247" s="64" t="s">
        <v>483</v>
      </c>
      <c r="F247" s="65">
        <v>40016.567962962959</v>
      </c>
      <c r="G247" s="64" t="s">
        <v>483</v>
      </c>
      <c r="H247" s="64" t="s">
        <v>485</v>
      </c>
      <c r="I247" s="64" t="s">
        <v>486</v>
      </c>
      <c r="J247" s="64" t="s">
        <v>986</v>
      </c>
      <c r="K247" s="64" t="s">
        <v>987</v>
      </c>
      <c r="L247" s="64" t="s">
        <v>489</v>
      </c>
      <c r="M247" s="65">
        <v>39710.678842592592</v>
      </c>
      <c r="N247" s="64" t="s">
        <v>483</v>
      </c>
      <c r="O247" s="65">
        <v>39710.678842592592</v>
      </c>
      <c r="P247" s="64" t="s">
        <v>483</v>
      </c>
      <c r="Q247" s="64" t="s">
        <v>482</v>
      </c>
      <c r="R247" s="64" t="s">
        <v>992</v>
      </c>
      <c r="S247" s="64" t="s">
        <v>993</v>
      </c>
      <c r="T247" s="64" t="s">
        <v>495</v>
      </c>
    </row>
    <row r="248" spans="1:20" x14ac:dyDescent="0.2">
      <c r="A248" s="64" t="s">
        <v>118</v>
      </c>
      <c r="B248" s="64" t="s">
        <v>481</v>
      </c>
      <c r="C248" s="64" t="s">
        <v>482</v>
      </c>
      <c r="D248" s="65">
        <v>38751.899976851855</v>
      </c>
      <c r="E248" s="64" t="s">
        <v>483</v>
      </c>
      <c r="F248" s="65">
        <v>40016.567962962959</v>
      </c>
      <c r="G248" s="64" t="s">
        <v>483</v>
      </c>
      <c r="H248" s="64" t="s">
        <v>485</v>
      </c>
      <c r="I248" s="64" t="s">
        <v>486</v>
      </c>
      <c r="J248" s="64" t="s">
        <v>986</v>
      </c>
      <c r="K248" s="64" t="s">
        <v>987</v>
      </c>
      <c r="L248" s="64" t="s">
        <v>489</v>
      </c>
      <c r="M248" s="65">
        <v>39706.46738425926</v>
      </c>
      <c r="N248" s="64" t="s">
        <v>483</v>
      </c>
      <c r="O248" s="65">
        <v>39710.694120370368</v>
      </c>
      <c r="P248" s="64" t="s">
        <v>483</v>
      </c>
      <c r="Q248" s="64" t="s">
        <v>482</v>
      </c>
      <c r="R248" s="64" t="s">
        <v>994</v>
      </c>
      <c r="S248" s="64" t="s">
        <v>995</v>
      </c>
      <c r="T248" s="64" t="s">
        <v>495</v>
      </c>
    </row>
    <row r="249" spans="1:20" x14ac:dyDescent="0.2">
      <c r="A249" s="64" t="s">
        <v>118</v>
      </c>
      <c r="B249" s="64" t="s">
        <v>481</v>
      </c>
      <c r="C249" s="64" t="s">
        <v>482</v>
      </c>
      <c r="D249" s="65">
        <v>38751.899976851855</v>
      </c>
      <c r="E249" s="64" t="s">
        <v>483</v>
      </c>
      <c r="F249" s="65">
        <v>40016.567962962959</v>
      </c>
      <c r="G249" s="64" t="s">
        <v>483</v>
      </c>
      <c r="H249" s="64" t="s">
        <v>485</v>
      </c>
      <c r="I249" s="64" t="s">
        <v>486</v>
      </c>
      <c r="J249" s="64" t="s">
        <v>986</v>
      </c>
      <c r="K249" s="64" t="s">
        <v>987</v>
      </c>
      <c r="L249" s="64" t="s">
        <v>489</v>
      </c>
      <c r="M249" s="65">
        <v>38832.876504629632</v>
      </c>
      <c r="N249" s="64" t="s">
        <v>483</v>
      </c>
      <c r="O249" s="65">
        <v>39358.506435185183</v>
      </c>
      <c r="P249" s="64" t="s">
        <v>483</v>
      </c>
      <c r="Q249" s="64" t="s">
        <v>482</v>
      </c>
      <c r="R249" s="64" t="s">
        <v>996</v>
      </c>
      <c r="S249" s="64" t="s">
        <v>997</v>
      </c>
      <c r="T249" s="64" t="s">
        <v>495</v>
      </c>
    </row>
    <row r="250" spans="1:20" x14ac:dyDescent="0.2">
      <c r="A250" s="64" t="s">
        <v>118</v>
      </c>
      <c r="B250" s="64" t="s">
        <v>481</v>
      </c>
      <c r="C250" s="64" t="s">
        <v>482</v>
      </c>
      <c r="D250" s="65">
        <v>38751.899976851855</v>
      </c>
      <c r="E250" s="64" t="s">
        <v>483</v>
      </c>
      <c r="F250" s="65">
        <v>40016.567962962959</v>
      </c>
      <c r="G250" s="64" t="s">
        <v>483</v>
      </c>
      <c r="H250" s="64" t="s">
        <v>485</v>
      </c>
      <c r="I250" s="64" t="s">
        <v>486</v>
      </c>
      <c r="J250" s="64" t="s">
        <v>986</v>
      </c>
      <c r="K250" s="64" t="s">
        <v>987</v>
      </c>
      <c r="L250" s="64" t="s">
        <v>489</v>
      </c>
      <c r="M250" s="65">
        <v>38751.899976851855</v>
      </c>
      <c r="N250" s="64" t="s">
        <v>483</v>
      </c>
      <c r="O250" s="65">
        <v>39710.694120370368</v>
      </c>
      <c r="P250" s="64" t="s">
        <v>483</v>
      </c>
      <c r="Q250" s="64" t="s">
        <v>482</v>
      </c>
      <c r="R250" s="64" t="s">
        <v>998</v>
      </c>
      <c r="S250" s="64" t="s">
        <v>999</v>
      </c>
      <c r="T250" s="64" t="s">
        <v>495</v>
      </c>
    </row>
    <row r="251" spans="1:20" x14ac:dyDescent="0.2">
      <c r="A251" s="64" t="s">
        <v>118</v>
      </c>
      <c r="B251" s="64" t="s">
        <v>481</v>
      </c>
      <c r="C251" s="64" t="s">
        <v>482</v>
      </c>
      <c r="D251" s="65">
        <v>38751.899976851855</v>
      </c>
      <c r="E251" s="64" t="s">
        <v>483</v>
      </c>
      <c r="F251" s="65">
        <v>40016.567962962959</v>
      </c>
      <c r="G251" s="64" t="s">
        <v>483</v>
      </c>
      <c r="H251" s="64" t="s">
        <v>485</v>
      </c>
      <c r="I251" s="64" t="s">
        <v>486</v>
      </c>
      <c r="J251" s="64" t="s">
        <v>986</v>
      </c>
      <c r="K251" s="64" t="s">
        <v>987</v>
      </c>
      <c r="L251" s="64" t="s">
        <v>489</v>
      </c>
      <c r="M251" s="65">
        <v>39710.694120370368</v>
      </c>
      <c r="N251" s="64" t="s">
        <v>483</v>
      </c>
      <c r="O251" s="65">
        <v>39710.694120370368</v>
      </c>
      <c r="P251" s="64" t="s">
        <v>483</v>
      </c>
      <c r="Q251" s="64" t="s">
        <v>482</v>
      </c>
      <c r="R251" s="64" t="s">
        <v>1000</v>
      </c>
      <c r="S251" s="64" t="s">
        <v>1001</v>
      </c>
      <c r="T251" s="64" t="s">
        <v>495</v>
      </c>
    </row>
    <row r="252" spans="1:20" x14ac:dyDescent="0.2">
      <c r="A252" s="64" t="s">
        <v>118</v>
      </c>
      <c r="B252" s="64" t="s">
        <v>481</v>
      </c>
      <c r="C252" s="64" t="s">
        <v>482</v>
      </c>
      <c r="D252" s="65">
        <v>38751.899976851855</v>
      </c>
      <c r="E252" s="64" t="s">
        <v>483</v>
      </c>
      <c r="F252" s="65">
        <v>40016.567962962959</v>
      </c>
      <c r="G252" s="64" t="s">
        <v>483</v>
      </c>
      <c r="H252" s="64" t="s">
        <v>485</v>
      </c>
      <c r="I252" s="64" t="s">
        <v>486</v>
      </c>
      <c r="J252" s="64" t="s">
        <v>986</v>
      </c>
      <c r="K252" s="64" t="s">
        <v>987</v>
      </c>
      <c r="L252" s="64" t="s">
        <v>489</v>
      </c>
      <c r="M252" s="65">
        <v>39623.412476851852</v>
      </c>
      <c r="N252" s="64" t="s">
        <v>483</v>
      </c>
      <c r="O252" s="65">
        <v>39706.465775462966</v>
      </c>
      <c r="P252" s="64" t="s">
        <v>483</v>
      </c>
      <c r="Q252" s="64" t="s">
        <v>482</v>
      </c>
      <c r="R252" s="64" t="s">
        <v>1002</v>
      </c>
      <c r="S252" s="64" t="s">
        <v>1003</v>
      </c>
      <c r="T252" s="64" t="s">
        <v>495</v>
      </c>
    </row>
    <row r="253" spans="1:20" x14ac:dyDescent="0.2">
      <c r="A253" s="64" t="s">
        <v>118</v>
      </c>
      <c r="B253" s="64" t="s">
        <v>481</v>
      </c>
      <c r="C253" s="64" t="s">
        <v>482</v>
      </c>
      <c r="D253" s="65">
        <v>38751.899976851855</v>
      </c>
      <c r="E253" s="64" t="s">
        <v>483</v>
      </c>
      <c r="F253" s="65">
        <v>40016.567962962959</v>
      </c>
      <c r="G253" s="64" t="s">
        <v>483</v>
      </c>
      <c r="H253" s="64" t="s">
        <v>485</v>
      </c>
      <c r="I253" s="64" t="s">
        <v>486</v>
      </c>
      <c r="J253" s="64" t="s">
        <v>986</v>
      </c>
      <c r="K253" s="64" t="s">
        <v>987</v>
      </c>
      <c r="L253" s="64" t="s">
        <v>489</v>
      </c>
      <c r="M253" s="65">
        <v>39505.521249999998</v>
      </c>
      <c r="N253" s="64" t="s">
        <v>483</v>
      </c>
      <c r="O253" s="65">
        <v>40120.358449074076</v>
      </c>
      <c r="P253" s="64" t="s">
        <v>672</v>
      </c>
      <c r="Q253" s="64" t="s">
        <v>482</v>
      </c>
      <c r="R253" s="64" t="s">
        <v>1004</v>
      </c>
      <c r="S253" s="64" t="s">
        <v>1005</v>
      </c>
      <c r="T253" s="64" t="s">
        <v>495</v>
      </c>
    </row>
    <row r="254" spans="1:20" x14ac:dyDescent="0.2">
      <c r="A254" s="64" t="s">
        <v>118</v>
      </c>
      <c r="B254" s="64" t="s">
        <v>481</v>
      </c>
      <c r="C254" s="64" t="s">
        <v>482</v>
      </c>
      <c r="D254" s="65">
        <v>38751.899976851855</v>
      </c>
      <c r="E254" s="64" t="s">
        <v>483</v>
      </c>
      <c r="F254" s="65">
        <v>40016.567962962959</v>
      </c>
      <c r="G254" s="64" t="s">
        <v>483</v>
      </c>
      <c r="H254" s="64" t="s">
        <v>485</v>
      </c>
      <c r="I254" s="64" t="s">
        <v>486</v>
      </c>
      <c r="J254" s="64" t="s">
        <v>986</v>
      </c>
      <c r="K254" s="64" t="s">
        <v>987</v>
      </c>
      <c r="L254" s="64" t="s">
        <v>489</v>
      </c>
      <c r="M254" s="65">
        <v>40120.358449074076</v>
      </c>
      <c r="N254" s="64" t="s">
        <v>672</v>
      </c>
      <c r="O254" s="65">
        <v>40120.358449074076</v>
      </c>
      <c r="P254" s="64" t="s">
        <v>672</v>
      </c>
      <c r="Q254" s="64" t="s">
        <v>482</v>
      </c>
      <c r="R254" s="64" t="s">
        <v>1006</v>
      </c>
      <c r="S254" s="64" t="s">
        <v>1007</v>
      </c>
      <c r="T254" s="64" t="s">
        <v>495</v>
      </c>
    </row>
    <row r="255" spans="1:20" x14ac:dyDescent="0.2">
      <c r="A255" s="64" t="s">
        <v>119</v>
      </c>
      <c r="B255" s="64" t="s">
        <v>481</v>
      </c>
      <c r="C255" s="64" t="s">
        <v>482</v>
      </c>
      <c r="D255" s="65">
        <v>38751.901076388887</v>
      </c>
      <c r="E255" s="64" t="s">
        <v>483</v>
      </c>
      <c r="F255" s="65">
        <v>38832.882430555554</v>
      </c>
      <c r="G255" s="64" t="s">
        <v>483</v>
      </c>
      <c r="H255" s="64" t="s">
        <v>485</v>
      </c>
      <c r="I255" s="64" t="s">
        <v>486</v>
      </c>
      <c r="J255" s="64" t="s">
        <v>1008</v>
      </c>
      <c r="K255" s="64" t="s">
        <v>1009</v>
      </c>
      <c r="L255" s="64" t="s">
        <v>489</v>
      </c>
      <c r="M255" s="65">
        <v>38751.901076388887</v>
      </c>
      <c r="N255" s="64" t="s">
        <v>483</v>
      </c>
      <c r="O255" s="65">
        <v>38751.901076388887</v>
      </c>
      <c r="P255" s="64" t="s">
        <v>483</v>
      </c>
      <c r="Q255" s="64" t="s">
        <v>482</v>
      </c>
      <c r="R255" s="64" t="s">
        <v>490</v>
      </c>
      <c r="S255" s="64" t="s">
        <v>491</v>
      </c>
      <c r="T255" s="64" t="s">
        <v>492</v>
      </c>
    </row>
    <row r="256" spans="1:20" x14ac:dyDescent="0.2">
      <c r="A256" s="64" t="s">
        <v>119</v>
      </c>
      <c r="B256" s="64" t="s">
        <v>481</v>
      </c>
      <c r="C256" s="64" t="s">
        <v>482</v>
      </c>
      <c r="D256" s="65">
        <v>38751.901076388887</v>
      </c>
      <c r="E256" s="64" t="s">
        <v>483</v>
      </c>
      <c r="F256" s="65">
        <v>38832.882430555554</v>
      </c>
      <c r="G256" s="64" t="s">
        <v>483</v>
      </c>
      <c r="H256" s="64" t="s">
        <v>485</v>
      </c>
      <c r="I256" s="64" t="s">
        <v>486</v>
      </c>
      <c r="J256" s="64" t="s">
        <v>1008</v>
      </c>
      <c r="K256" s="64" t="s">
        <v>1009</v>
      </c>
      <c r="L256" s="64" t="s">
        <v>489</v>
      </c>
      <c r="M256" s="65">
        <v>38751.901076388887</v>
      </c>
      <c r="N256" s="64" t="s">
        <v>483</v>
      </c>
      <c r="O256" s="65">
        <v>39007.496759259258</v>
      </c>
      <c r="P256" s="64" t="s">
        <v>483</v>
      </c>
      <c r="Q256" s="64" t="s">
        <v>482</v>
      </c>
      <c r="R256" s="64" t="s">
        <v>1010</v>
      </c>
      <c r="S256" s="64" t="s">
        <v>1011</v>
      </c>
      <c r="T256" s="64" t="s">
        <v>495</v>
      </c>
    </row>
    <row r="257" spans="1:20" x14ac:dyDescent="0.2">
      <c r="A257" s="64" t="s">
        <v>119</v>
      </c>
      <c r="B257" s="64" t="s">
        <v>481</v>
      </c>
      <c r="C257" s="64" t="s">
        <v>482</v>
      </c>
      <c r="D257" s="65">
        <v>38751.901076388887</v>
      </c>
      <c r="E257" s="64" t="s">
        <v>483</v>
      </c>
      <c r="F257" s="65">
        <v>38832.882430555554</v>
      </c>
      <c r="G257" s="64" t="s">
        <v>483</v>
      </c>
      <c r="H257" s="64" t="s">
        <v>485</v>
      </c>
      <c r="I257" s="64" t="s">
        <v>486</v>
      </c>
      <c r="J257" s="64" t="s">
        <v>1008</v>
      </c>
      <c r="K257" s="64" t="s">
        <v>1009</v>
      </c>
      <c r="L257" s="64" t="s">
        <v>489</v>
      </c>
      <c r="M257" s="65">
        <v>38751.901076388887</v>
      </c>
      <c r="N257" s="64" t="s">
        <v>483</v>
      </c>
      <c r="O257" s="65">
        <v>38832.882627314815</v>
      </c>
      <c r="P257" s="64" t="s">
        <v>483</v>
      </c>
      <c r="Q257" s="64" t="s">
        <v>482</v>
      </c>
      <c r="R257" s="64" t="s">
        <v>1012</v>
      </c>
      <c r="S257" s="64" t="s">
        <v>1013</v>
      </c>
      <c r="T257" s="64" t="s">
        <v>495</v>
      </c>
    </row>
    <row r="258" spans="1:20" x14ac:dyDescent="0.2">
      <c r="A258" s="64" t="s">
        <v>120</v>
      </c>
      <c r="B258" s="64" t="s">
        <v>481</v>
      </c>
      <c r="C258" s="64" t="s">
        <v>482</v>
      </c>
      <c r="D258" s="65">
        <v>38751.902488425927</v>
      </c>
      <c r="E258" s="64" t="s">
        <v>483</v>
      </c>
      <c r="F258" s="65">
        <v>40441.89984953704</v>
      </c>
      <c r="G258" s="64" t="s">
        <v>483</v>
      </c>
      <c r="H258" s="64" t="s">
        <v>485</v>
      </c>
      <c r="I258" s="64" t="s">
        <v>486</v>
      </c>
      <c r="J258" s="64" t="s">
        <v>1014</v>
      </c>
      <c r="K258" s="64" t="s">
        <v>1015</v>
      </c>
      <c r="L258" s="64" t="s">
        <v>489</v>
      </c>
      <c r="M258" s="65">
        <v>38751.902488425927</v>
      </c>
      <c r="N258" s="64" t="s">
        <v>483</v>
      </c>
      <c r="O258" s="65">
        <v>38751.902488425927</v>
      </c>
      <c r="P258" s="64" t="s">
        <v>483</v>
      </c>
      <c r="Q258" s="64" t="s">
        <v>482</v>
      </c>
      <c r="R258" s="64" t="s">
        <v>490</v>
      </c>
      <c r="S258" s="64" t="s">
        <v>491</v>
      </c>
      <c r="T258" s="64" t="s">
        <v>492</v>
      </c>
    </row>
    <row r="259" spans="1:20" x14ac:dyDescent="0.2">
      <c r="A259" s="64" t="s">
        <v>120</v>
      </c>
      <c r="B259" s="64" t="s">
        <v>481</v>
      </c>
      <c r="C259" s="64" t="s">
        <v>482</v>
      </c>
      <c r="D259" s="65">
        <v>38751.902488425927</v>
      </c>
      <c r="E259" s="64" t="s">
        <v>483</v>
      </c>
      <c r="F259" s="65">
        <v>40441.89984953704</v>
      </c>
      <c r="G259" s="64" t="s">
        <v>483</v>
      </c>
      <c r="H259" s="64" t="s">
        <v>485</v>
      </c>
      <c r="I259" s="64" t="s">
        <v>486</v>
      </c>
      <c r="J259" s="64" t="s">
        <v>1014</v>
      </c>
      <c r="K259" s="64" t="s">
        <v>1015</v>
      </c>
      <c r="L259" s="64" t="s">
        <v>489</v>
      </c>
      <c r="M259" s="65">
        <v>38751.902488425927</v>
      </c>
      <c r="N259" s="64" t="s">
        <v>483</v>
      </c>
      <c r="O259" s="65">
        <v>38975.719085648147</v>
      </c>
      <c r="P259" s="64" t="s">
        <v>483</v>
      </c>
      <c r="Q259" s="64" t="s">
        <v>482</v>
      </c>
      <c r="R259" s="64" t="s">
        <v>1016</v>
      </c>
      <c r="S259" s="64" t="s">
        <v>1017</v>
      </c>
      <c r="T259" s="64" t="s">
        <v>495</v>
      </c>
    </row>
    <row r="260" spans="1:20" x14ac:dyDescent="0.2">
      <c r="A260" s="64" t="s">
        <v>120</v>
      </c>
      <c r="B260" s="64" t="s">
        <v>481</v>
      </c>
      <c r="C260" s="64" t="s">
        <v>482</v>
      </c>
      <c r="D260" s="65">
        <v>38751.902488425927</v>
      </c>
      <c r="E260" s="64" t="s">
        <v>483</v>
      </c>
      <c r="F260" s="65">
        <v>40441.89984953704</v>
      </c>
      <c r="G260" s="64" t="s">
        <v>483</v>
      </c>
      <c r="H260" s="64" t="s">
        <v>485</v>
      </c>
      <c r="I260" s="64" t="s">
        <v>486</v>
      </c>
      <c r="J260" s="64" t="s">
        <v>1014</v>
      </c>
      <c r="K260" s="64" t="s">
        <v>1015</v>
      </c>
      <c r="L260" s="64" t="s">
        <v>489</v>
      </c>
      <c r="M260" s="65">
        <v>38751.902488425927</v>
      </c>
      <c r="N260" s="64" t="s">
        <v>483</v>
      </c>
      <c r="O260" s="65">
        <v>38751.902488425927</v>
      </c>
      <c r="P260" s="64" t="s">
        <v>483</v>
      </c>
      <c r="Q260" s="64" t="s">
        <v>482</v>
      </c>
      <c r="R260" s="64" t="s">
        <v>1018</v>
      </c>
      <c r="S260" s="64" t="s">
        <v>1019</v>
      </c>
      <c r="T260" s="64" t="s">
        <v>495</v>
      </c>
    </row>
    <row r="261" spans="1:20" x14ac:dyDescent="0.2">
      <c r="A261" s="64" t="s">
        <v>120</v>
      </c>
      <c r="B261" s="64" t="s">
        <v>481</v>
      </c>
      <c r="C261" s="64" t="s">
        <v>482</v>
      </c>
      <c r="D261" s="65">
        <v>38751.902488425927</v>
      </c>
      <c r="E261" s="64" t="s">
        <v>483</v>
      </c>
      <c r="F261" s="65">
        <v>40441.89984953704</v>
      </c>
      <c r="G261" s="64" t="s">
        <v>483</v>
      </c>
      <c r="H261" s="64" t="s">
        <v>485</v>
      </c>
      <c r="I261" s="64" t="s">
        <v>486</v>
      </c>
      <c r="J261" s="64" t="s">
        <v>1014</v>
      </c>
      <c r="K261" s="64" t="s">
        <v>1015</v>
      </c>
      <c r="L261" s="64" t="s">
        <v>489</v>
      </c>
      <c r="M261" s="65">
        <v>38751.902488425927</v>
      </c>
      <c r="N261" s="64" t="s">
        <v>483</v>
      </c>
      <c r="O261" s="65">
        <v>40395.891539351855</v>
      </c>
      <c r="P261" s="64" t="s">
        <v>483</v>
      </c>
      <c r="Q261" s="64" t="s">
        <v>482</v>
      </c>
      <c r="R261" s="64" t="s">
        <v>1020</v>
      </c>
      <c r="S261" s="64" t="s">
        <v>1021</v>
      </c>
      <c r="T261" s="64" t="s">
        <v>495</v>
      </c>
    </row>
    <row r="262" spans="1:20" x14ac:dyDescent="0.2">
      <c r="A262" s="64" t="s">
        <v>120</v>
      </c>
      <c r="B262" s="64" t="s">
        <v>481</v>
      </c>
      <c r="C262" s="64" t="s">
        <v>482</v>
      </c>
      <c r="D262" s="65">
        <v>38751.902488425927</v>
      </c>
      <c r="E262" s="64" t="s">
        <v>483</v>
      </c>
      <c r="F262" s="65">
        <v>40441.89984953704</v>
      </c>
      <c r="G262" s="64" t="s">
        <v>483</v>
      </c>
      <c r="H262" s="64" t="s">
        <v>485</v>
      </c>
      <c r="I262" s="64" t="s">
        <v>486</v>
      </c>
      <c r="J262" s="64" t="s">
        <v>1014</v>
      </c>
      <c r="K262" s="64" t="s">
        <v>1015</v>
      </c>
      <c r="L262" s="64" t="s">
        <v>489</v>
      </c>
      <c r="M262" s="65">
        <v>38975.719085648147</v>
      </c>
      <c r="N262" s="64" t="s">
        <v>483</v>
      </c>
      <c r="O262" s="65">
        <v>38975.719085648147</v>
      </c>
      <c r="P262" s="64" t="s">
        <v>483</v>
      </c>
      <c r="Q262" s="64" t="s">
        <v>482</v>
      </c>
      <c r="R262" s="64" t="s">
        <v>1022</v>
      </c>
      <c r="S262" s="64" t="s">
        <v>1023</v>
      </c>
      <c r="T262" s="64" t="s">
        <v>495</v>
      </c>
    </row>
    <row r="263" spans="1:20" x14ac:dyDescent="0.2">
      <c r="A263" s="64" t="s">
        <v>120</v>
      </c>
      <c r="B263" s="64" t="s">
        <v>481</v>
      </c>
      <c r="C263" s="64" t="s">
        <v>482</v>
      </c>
      <c r="D263" s="65">
        <v>38751.902488425927</v>
      </c>
      <c r="E263" s="64" t="s">
        <v>483</v>
      </c>
      <c r="F263" s="65">
        <v>40441.89984953704</v>
      </c>
      <c r="G263" s="64" t="s">
        <v>483</v>
      </c>
      <c r="H263" s="64" t="s">
        <v>485</v>
      </c>
      <c r="I263" s="64" t="s">
        <v>486</v>
      </c>
      <c r="J263" s="64" t="s">
        <v>1014</v>
      </c>
      <c r="K263" s="64" t="s">
        <v>1015</v>
      </c>
      <c r="L263" s="64" t="s">
        <v>489</v>
      </c>
      <c r="M263" s="65">
        <v>38975.719085648147</v>
      </c>
      <c r="N263" s="64" t="s">
        <v>483</v>
      </c>
      <c r="O263" s="65">
        <v>38975.719085648147</v>
      </c>
      <c r="P263" s="64" t="s">
        <v>483</v>
      </c>
      <c r="Q263" s="64" t="s">
        <v>482</v>
      </c>
      <c r="R263" s="64" t="s">
        <v>1024</v>
      </c>
      <c r="S263" s="64" t="s">
        <v>1025</v>
      </c>
      <c r="T263" s="64" t="s">
        <v>495</v>
      </c>
    </row>
    <row r="264" spans="1:20" x14ac:dyDescent="0.2">
      <c r="A264" s="64" t="s">
        <v>120</v>
      </c>
      <c r="B264" s="64" t="s">
        <v>481</v>
      </c>
      <c r="C264" s="64" t="s">
        <v>482</v>
      </c>
      <c r="D264" s="65">
        <v>38751.902488425927</v>
      </c>
      <c r="E264" s="64" t="s">
        <v>483</v>
      </c>
      <c r="F264" s="65">
        <v>40441.89984953704</v>
      </c>
      <c r="G264" s="64" t="s">
        <v>483</v>
      </c>
      <c r="H264" s="64" t="s">
        <v>485</v>
      </c>
      <c r="I264" s="64" t="s">
        <v>486</v>
      </c>
      <c r="J264" s="64" t="s">
        <v>1014</v>
      </c>
      <c r="K264" s="64" t="s">
        <v>1015</v>
      </c>
      <c r="L264" s="64" t="s">
        <v>489</v>
      </c>
      <c r="M264" s="65">
        <v>38975.719085648147</v>
      </c>
      <c r="N264" s="64" t="s">
        <v>483</v>
      </c>
      <c r="O264" s="65">
        <v>39839.479525462964</v>
      </c>
      <c r="P264" s="64" t="s">
        <v>483</v>
      </c>
      <c r="Q264" s="64" t="s">
        <v>482</v>
      </c>
      <c r="R264" s="64" t="s">
        <v>1026</v>
      </c>
      <c r="S264" s="64" t="s">
        <v>1027</v>
      </c>
      <c r="T264" s="64" t="s">
        <v>495</v>
      </c>
    </row>
    <row r="265" spans="1:20" x14ac:dyDescent="0.2">
      <c r="A265" s="64" t="s">
        <v>120</v>
      </c>
      <c r="B265" s="64" t="s">
        <v>481</v>
      </c>
      <c r="C265" s="64" t="s">
        <v>482</v>
      </c>
      <c r="D265" s="65">
        <v>38751.902488425927</v>
      </c>
      <c r="E265" s="64" t="s">
        <v>483</v>
      </c>
      <c r="F265" s="65">
        <v>40441.89984953704</v>
      </c>
      <c r="G265" s="64" t="s">
        <v>483</v>
      </c>
      <c r="H265" s="64" t="s">
        <v>485</v>
      </c>
      <c r="I265" s="64" t="s">
        <v>486</v>
      </c>
      <c r="J265" s="64" t="s">
        <v>1014</v>
      </c>
      <c r="K265" s="64" t="s">
        <v>1015</v>
      </c>
      <c r="L265" s="64" t="s">
        <v>489</v>
      </c>
      <c r="M265" s="65">
        <v>39839.479525462964</v>
      </c>
      <c r="N265" s="64" t="s">
        <v>483</v>
      </c>
      <c r="O265" s="65">
        <v>39839.479525462964</v>
      </c>
      <c r="P265" s="64" t="s">
        <v>483</v>
      </c>
      <c r="Q265" s="64" t="s">
        <v>482</v>
      </c>
      <c r="R265" s="64" t="s">
        <v>1028</v>
      </c>
      <c r="S265" s="64" t="s">
        <v>1029</v>
      </c>
      <c r="T265" s="64" t="s">
        <v>495</v>
      </c>
    </row>
    <row r="266" spans="1:20" x14ac:dyDescent="0.2">
      <c r="A266" s="64" t="s">
        <v>120</v>
      </c>
      <c r="B266" s="64" t="s">
        <v>481</v>
      </c>
      <c r="C266" s="64" t="s">
        <v>482</v>
      </c>
      <c r="D266" s="65">
        <v>38751.902488425927</v>
      </c>
      <c r="E266" s="64" t="s">
        <v>483</v>
      </c>
      <c r="F266" s="65">
        <v>40441.89984953704</v>
      </c>
      <c r="G266" s="64" t="s">
        <v>483</v>
      </c>
      <c r="H266" s="64" t="s">
        <v>485</v>
      </c>
      <c r="I266" s="64" t="s">
        <v>486</v>
      </c>
      <c r="J266" s="64" t="s">
        <v>1014</v>
      </c>
      <c r="K266" s="64" t="s">
        <v>1015</v>
      </c>
      <c r="L266" s="64" t="s">
        <v>489</v>
      </c>
      <c r="M266" s="65">
        <v>39154.491736111115</v>
      </c>
      <c r="N266" s="64" t="s">
        <v>483</v>
      </c>
      <c r="O266" s="65">
        <v>39154.491736111115</v>
      </c>
      <c r="P266" s="64" t="s">
        <v>483</v>
      </c>
      <c r="Q266" s="64" t="s">
        <v>482</v>
      </c>
      <c r="R266" s="64" t="s">
        <v>1030</v>
      </c>
      <c r="S266" s="64" t="s">
        <v>1031</v>
      </c>
      <c r="T266" s="64" t="s">
        <v>495</v>
      </c>
    </row>
    <row r="267" spans="1:20" x14ac:dyDescent="0.2">
      <c r="A267" s="64" t="s">
        <v>120</v>
      </c>
      <c r="B267" s="64" t="s">
        <v>481</v>
      </c>
      <c r="C267" s="64" t="s">
        <v>482</v>
      </c>
      <c r="D267" s="65">
        <v>38751.902488425927</v>
      </c>
      <c r="E267" s="64" t="s">
        <v>483</v>
      </c>
      <c r="F267" s="65">
        <v>40441.89984953704</v>
      </c>
      <c r="G267" s="64" t="s">
        <v>483</v>
      </c>
      <c r="H267" s="64" t="s">
        <v>485</v>
      </c>
      <c r="I267" s="64" t="s">
        <v>486</v>
      </c>
      <c r="J267" s="64" t="s">
        <v>1014</v>
      </c>
      <c r="K267" s="64" t="s">
        <v>1015</v>
      </c>
      <c r="L267" s="64" t="s">
        <v>489</v>
      </c>
      <c r="M267" s="65">
        <v>39154.491736111115</v>
      </c>
      <c r="N267" s="64" t="s">
        <v>483</v>
      </c>
      <c r="O267" s="65">
        <v>39154.491736111115</v>
      </c>
      <c r="P267" s="64" t="s">
        <v>483</v>
      </c>
      <c r="Q267" s="64" t="s">
        <v>482</v>
      </c>
      <c r="R267" s="64" t="s">
        <v>1032</v>
      </c>
      <c r="S267" s="64" t="s">
        <v>1033</v>
      </c>
      <c r="T267" s="64" t="s">
        <v>495</v>
      </c>
    </row>
    <row r="268" spans="1:20" x14ac:dyDescent="0.2">
      <c r="A268" s="64" t="s">
        <v>120</v>
      </c>
      <c r="B268" s="64" t="s">
        <v>481</v>
      </c>
      <c r="C268" s="64" t="s">
        <v>482</v>
      </c>
      <c r="D268" s="65">
        <v>38751.902488425927</v>
      </c>
      <c r="E268" s="64" t="s">
        <v>483</v>
      </c>
      <c r="F268" s="65">
        <v>40441.89984953704</v>
      </c>
      <c r="G268" s="64" t="s">
        <v>483</v>
      </c>
      <c r="H268" s="64" t="s">
        <v>485</v>
      </c>
      <c r="I268" s="64" t="s">
        <v>486</v>
      </c>
      <c r="J268" s="64" t="s">
        <v>1014</v>
      </c>
      <c r="K268" s="64" t="s">
        <v>1015</v>
      </c>
      <c r="L268" s="64" t="s">
        <v>489</v>
      </c>
      <c r="M268" s="65">
        <v>39154.491736111115</v>
      </c>
      <c r="N268" s="64" t="s">
        <v>483</v>
      </c>
      <c r="O268" s="65">
        <v>39279.629583333335</v>
      </c>
      <c r="P268" s="64" t="s">
        <v>483</v>
      </c>
      <c r="Q268" s="64" t="s">
        <v>482</v>
      </c>
      <c r="R268" s="64" t="s">
        <v>1034</v>
      </c>
      <c r="S268" s="64" t="s">
        <v>1035</v>
      </c>
      <c r="T268" s="64" t="s">
        <v>495</v>
      </c>
    </row>
    <row r="269" spans="1:20" x14ac:dyDescent="0.2">
      <c r="A269" s="64" t="s">
        <v>120</v>
      </c>
      <c r="B269" s="64" t="s">
        <v>481</v>
      </c>
      <c r="C269" s="64" t="s">
        <v>482</v>
      </c>
      <c r="D269" s="65">
        <v>38751.902488425927</v>
      </c>
      <c r="E269" s="64" t="s">
        <v>483</v>
      </c>
      <c r="F269" s="65">
        <v>40441.89984953704</v>
      </c>
      <c r="G269" s="64" t="s">
        <v>483</v>
      </c>
      <c r="H269" s="64" t="s">
        <v>485</v>
      </c>
      <c r="I269" s="64" t="s">
        <v>486</v>
      </c>
      <c r="J269" s="64" t="s">
        <v>1014</v>
      </c>
      <c r="K269" s="64" t="s">
        <v>1015</v>
      </c>
      <c r="L269" s="64" t="s">
        <v>489</v>
      </c>
      <c r="M269" s="65">
        <v>39279.629583333335</v>
      </c>
      <c r="N269" s="64" t="s">
        <v>483</v>
      </c>
      <c r="O269" s="65">
        <v>39279.629583333335</v>
      </c>
      <c r="P269" s="64" t="s">
        <v>483</v>
      </c>
      <c r="Q269" s="64" t="s">
        <v>482</v>
      </c>
      <c r="R269" s="64" t="s">
        <v>1036</v>
      </c>
      <c r="S269" s="64" t="s">
        <v>1037</v>
      </c>
      <c r="T269" s="64" t="s">
        <v>495</v>
      </c>
    </row>
    <row r="270" spans="1:20" x14ac:dyDescent="0.2">
      <c r="A270" s="64" t="s">
        <v>120</v>
      </c>
      <c r="B270" s="64" t="s">
        <v>481</v>
      </c>
      <c r="C270" s="64" t="s">
        <v>482</v>
      </c>
      <c r="D270" s="65">
        <v>38751.902488425927</v>
      </c>
      <c r="E270" s="64" t="s">
        <v>483</v>
      </c>
      <c r="F270" s="65">
        <v>40441.89984953704</v>
      </c>
      <c r="G270" s="64" t="s">
        <v>483</v>
      </c>
      <c r="H270" s="64" t="s">
        <v>485</v>
      </c>
      <c r="I270" s="64" t="s">
        <v>486</v>
      </c>
      <c r="J270" s="64" t="s">
        <v>1014</v>
      </c>
      <c r="K270" s="64" t="s">
        <v>1015</v>
      </c>
      <c r="L270" s="64" t="s">
        <v>489</v>
      </c>
      <c r="M270" s="65">
        <v>39279.629583333335</v>
      </c>
      <c r="N270" s="64" t="s">
        <v>483</v>
      </c>
      <c r="O270" s="65">
        <v>39279.629583333335</v>
      </c>
      <c r="P270" s="64" t="s">
        <v>483</v>
      </c>
      <c r="Q270" s="64" t="s">
        <v>482</v>
      </c>
      <c r="R270" s="64" t="s">
        <v>1038</v>
      </c>
      <c r="S270" s="64" t="s">
        <v>1039</v>
      </c>
      <c r="T270" s="64" t="s">
        <v>495</v>
      </c>
    </row>
    <row r="271" spans="1:20" x14ac:dyDescent="0.2">
      <c r="A271" s="64" t="s">
        <v>120</v>
      </c>
      <c r="B271" s="64" t="s">
        <v>481</v>
      </c>
      <c r="C271" s="64" t="s">
        <v>482</v>
      </c>
      <c r="D271" s="65">
        <v>38751.902488425927</v>
      </c>
      <c r="E271" s="64" t="s">
        <v>483</v>
      </c>
      <c r="F271" s="65">
        <v>40441.89984953704</v>
      </c>
      <c r="G271" s="64" t="s">
        <v>483</v>
      </c>
      <c r="H271" s="64" t="s">
        <v>485</v>
      </c>
      <c r="I271" s="64" t="s">
        <v>486</v>
      </c>
      <c r="J271" s="64" t="s">
        <v>1014</v>
      </c>
      <c r="K271" s="64" t="s">
        <v>1015</v>
      </c>
      <c r="L271" s="64" t="s">
        <v>489</v>
      </c>
      <c r="M271" s="65">
        <v>39279.629583333335</v>
      </c>
      <c r="N271" s="64" t="s">
        <v>483</v>
      </c>
      <c r="O271" s="65">
        <v>40395.891550925924</v>
      </c>
      <c r="P271" s="64" t="s">
        <v>483</v>
      </c>
      <c r="Q271" s="64" t="s">
        <v>482</v>
      </c>
      <c r="R271" s="64" t="s">
        <v>1040</v>
      </c>
      <c r="S271" s="64" t="s">
        <v>1041</v>
      </c>
      <c r="T271" s="64" t="s">
        <v>495</v>
      </c>
    </row>
    <row r="272" spans="1:20" x14ac:dyDescent="0.2">
      <c r="A272" s="64" t="s">
        <v>120</v>
      </c>
      <c r="B272" s="64" t="s">
        <v>481</v>
      </c>
      <c r="C272" s="64" t="s">
        <v>482</v>
      </c>
      <c r="D272" s="65">
        <v>38751.902488425927</v>
      </c>
      <c r="E272" s="64" t="s">
        <v>483</v>
      </c>
      <c r="F272" s="65">
        <v>40441.89984953704</v>
      </c>
      <c r="G272" s="64" t="s">
        <v>483</v>
      </c>
      <c r="H272" s="64" t="s">
        <v>485</v>
      </c>
      <c r="I272" s="64" t="s">
        <v>486</v>
      </c>
      <c r="J272" s="64" t="s">
        <v>1014</v>
      </c>
      <c r="K272" s="64" t="s">
        <v>1015</v>
      </c>
      <c r="L272" s="64" t="s">
        <v>489</v>
      </c>
      <c r="M272" s="65">
        <v>39512.712569444448</v>
      </c>
      <c r="N272" s="64" t="s">
        <v>483</v>
      </c>
      <c r="O272" s="65">
        <v>39839.469305555554</v>
      </c>
      <c r="P272" s="64" t="s">
        <v>483</v>
      </c>
      <c r="Q272" s="64" t="s">
        <v>482</v>
      </c>
      <c r="R272" s="64" t="s">
        <v>1042</v>
      </c>
      <c r="S272" s="64" t="s">
        <v>1043</v>
      </c>
      <c r="T272" s="64" t="s">
        <v>495</v>
      </c>
    </row>
    <row r="273" spans="1:20" x14ac:dyDescent="0.2">
      <c r="A273" s="64" t="s">
        <v>121</v>
      </c>
      <c r="B273" s="64" t="s">
        <v>481</v>
      </c>
      <c r="C273" s="64" t="s">
        <v>482</v>
      </c>
      <c r="D273" s="65">
        <v>38751.903483796297</v>
      </c>
      <c r="E273" s="64" t="s">
        <v>483</v>
      </c>
      <c r="F273" s="65">
        <v>40441.89984953704</v>
      </c>
      <c r="G273" s="64" t="s">
        <v>483</v>
      </c>
      <c r="H273" s="64" t="s">
        <v>485</v>
      </c>
      <c r="I273" s="64" t="s">
        <v>486</v>
      </c>
      <c r="J273" s="64" t="s">
        <v>1044</v>
      </c>
      <c r="K273" s="64" t="s">
        <v>1045</v>
      </c>
      <c r="L273" s="64" t="s">
        <v>489</v>
      </c>
      <c r="M273" s="65">
        <v>38751.903483796297</v>
      </c>
      <c r="N273" s="64" t="s">
        <v>483</v>
      </c>
      <c r="O273" s="65">
        <v>38751.903483796297</v>
      </c>
      <c r="P273" s="64" t="s">
        <v>483</v>
      </c>
      <c r="Q273" s="64" t="s">
        <v>482</v>
      </c>
      <c r="R273" s="64" t="s">
        <v>490</v>
      </c>
      <c r="S273" s="64" t="s">
        <v>491</v>
      </c>
      <c r="T273" s="64" t="s">
        <v>492</v>
      </c>
    </row>
    <row r="274" spans="1:20" x14ac:dyDescent="0.2">
      <c r="A274" s="64" t="s">
        <v>121</v>
      </c>
      <c r="B274" s="64" t="s">
        <v>481</v>
      </c>
      <c r="C274" s="64" t="s">
        <v>482</v>
      </c>
      <c r="D274" s="65">
        <v>38751.903483796297</v>
      </c>
      <c r="E274" s="64" t="s">
        <v>483</v>
      </c>
      <c r="F274" s="65">
        <v>40441.89984953704</v>
      </c>
      <c r="G274" s="64" t="s">
        <v>483</v>
      </c>
      <c r="H274" s="64" t="s">
        <v>485</v>
      </c>
      <c r="I274" s="64" t="s">
        <v>486</v>
      </c>
      <c r="J274" s="64" t="s">
        <v>1044</v>
      </c>
      <c r="K274" s="64" t="s">
        <v>1045</v>
      </c>
      <c r="L274" s="64" t="s">
        <v>489</v>
      </c>
      <c r="M274" s="65">
        <v>38873.506481481483</v>
      </c>
      <c r="N274" s="64" t="s">
        <v>483</v>
      </c>
      <c r="O274" s="65">
        <v>38875.437511574077</v>
      </c>
      <c r="P274" s="64" t="s">
        <v>1046</v>
      </c>
      <c r="Q274" s="64" t="s">
        <v>482</v>
      </c>
      <c r="R274" s="64" t="s">
        <v>1047</v>
      </c>
      <c r="S274" s="64" t="s">
        <v>1048</v>
      </c>
      <c r="T274" s="64" t="s">
        <v>495</v>
      </c>
    </row>
    <row r="275" spans="1:20" x14ac:dyDescent="0.2">
      <c r="A275" s="64" t="s">
        <v>121</v>
      </c>
      <c r="B275" s="64" t="s">
        <v>481</v>
      </c>
      <c r="C275" s="64" t="s">
        <v>482</v>
      </c>
      <c r="D275" s="65">
        <v>38751.903483796297</v>
      </c>
      <c r="E275" s="64" t="s">
        <v>483</v>
      </c>
      <c r="F275" s="65">
        <v>40441.89984953704</v>
      </c>
      <c r="G275" s="64" t="s">
        <v>483</v>
      </c>
      <c r="H275" s="64" t="s">
        <v>485</v>
      </c>
      <c r="I275" s="64" t="s">
        <v>486</v>
      </c>
      <c r="J275" s="64" t="s">
        <v>1044</v>
      </c>
      <c r="K275" s="64" t="s">
        <v>1045</v>
      </c>
      <c r="L275" s="64" t="s">
        <v>489</v>
      </c>
      <c r="M275" s="65">
        <v>38751.903483796297</v>
      </c>
      <c r="N275" s="64" t="s">
        <v>483</v>
      </c>
      <c r="O275" s="65">
        <v>38875.437511574077</v>
      </c>
      <c r="P275" s="64" t="s">
        <v>1046</v>
      </c>
      <c r="Q275" s="64" t="s">
        <v>482</v>
      </c>
      <c r="R275" s="64" t="s">
        <v>1049</v>
      </c>
      <c r="S275" s="64" t="s">
        <v>1050</v>
      </c>
      <c r="T275" s="64" t="s">
        <v>495</v>
      </c>
    </row>
    <row r="276" spans="1:20" x14ac:dyDescent="0.2">
      <c r="A276" s="64" t="s">
        <v>121</v>
      </c>
      <c r="B276" s="64" t="s">
        <v>481</v>
      </c>
      <c r="C276" s="64" t="s">
        <v>482</v>
      </c>
      <c r="D276" s="65">
        <v>38751.903483796297</v>
      </c>
      <c r="E276" s="64" t="s">
        <v>483</v>
      </c>
      <c r="F276" s="65">
        <v>40441.89984953704</v>
      </c>
      <c r="G276" s="64" t="s">
        <v>483</v>
      </c>
      <c r="H276" s="64" t="s">
        <v>485</v>
      </c>
      <c r="I276" s="64" t="s">
        <v>486</v>
      </c>
      <c r="J276" s="64" t="s">
        <v>1044</v>
      </c>
      <c r="K276" s="64" t="s">
        <v>1045</v>
      </c>
      <c r="L276" s="64" t="s">
        <v>489</v>
      </c>
      <c r="M276" s="65">
        <v>38832.890462962961</v>
      </c>
      <c r="N276" s="64" t="s">
        <v>483</v>
      </c>
      <c r="O276" s="65">
        <v>38875.437511574077</v>
      </c>
      <c r="P276" s="64" t="s">
        <v>1046</v>
      </c>
      <c r="Q276" s="64" t="s">
        <v>482</v>
      </c>
      <c r="R276" s="64" t="s">
        <v>1051</v>
      </c>
      <c r="S276" s="64" t="s">
        <v>1052</v>
      </c>
      <c r="T276" s="64" t="s">
        <v>495</v>
      </c>
    </row>
    <row r="277" spans="1:20" x14ac:dyDescent="0.2">
      <c r="A277" s="64" t="s">
        <v>121</v>
      </c>
      <c r="B277" s="64" t="s">
        <v>481</v>
      </c>
      <c r="C277" s="64" t="s">
        <v>482</v>
      </c>
      <c r="D277" s="65">
        <v>38751.903483796297</v>
      </c>
      <c r="E277" s="64" t="s">
        <v>483</v>
      </c>
      <c r="F277" s="65">
        <v>40441.89984953704</v>
      </c>
      <c r="G277" s="64" t="s">
        <v>483</v>
      </c>
      <c r="H277" s="64" t="s">
        <v>485</v>
      </c>
      <c r="I277" s="64" t="s">
        <v>486</v>
      </c>
      <c r="J277" s="64" t="s">
        <v>1044</v>
      </c>
      <c r="K277" s="64" t="s">
        <v>1045</v>
      </c>
      <c r="L277" s="64" t="s">
        <v>489</v>
      </c>
      <c r="M277" s="65">
        <v>38832.890462962961</v>
      </c>
      <c r="N277" s="64" t="s">
        <v>483</v>
      </c>
      <c r="O277" s="65">
        <v>38873.506481481483</v>
      </c>
      <c r="P277" s="64" t="s">
        <v>483</v>
      </c>
      <c r="Q277" s="64" t="s">
        <v>482</v>
      </c>
      <c r="R277" s="64" t="s">
        <v>1053</v>
      </c>
      <c r="S277" s="64" t="s">
        <v>1054</v>
      </c>
      <c r="T277" s="64" t="s">
        <v>495</v>
      </c>
    </row>
    <row r="278" spans="1:20" x14ac:dyDescent="0.2">
      <c r="A278" s="64" t="s">
        <v>121</v>
      </c>
      <c r="B278" s="64" t="s">
        <v>481</v>
      </c>
      <c r="C278" s="64" t="s">
        <v>482</v>
      </c>
      <c r="D278" s="65">
        <v>38751.903483796297</v>
      </c>
      <c r="E278" s="64" t="s">
        <v>483</v>
      </c>
      <c r="F278" s="65">
        <v>40441.89984953704</v>
      </c>
      <c r="G278" s="64" t="s">
        <v>483</v>
      </c>
      <c r="H278" s="64" t="s">
        <v>485</v>
      </c>
      <c r="I278" s="64" t="s">
        <v>486</v>
      </c>
      <c r="J278" s="64" t="s">
        <v>1044</v>
      </c>
      <c r="K278" s="64" t="s">
        <v>1045</v>
      </c>
      <c r="L278" s="64" t="s">
        <v>489</v>
      </c>
      <c r="M278" s="65">
        <v>38751.903483796297</v>
      </c>
      <c r="N278" s="64" t="s">
        <v>483</v>
      </c>
      <c r="O278" s="65">
        <v>38875.437511574077</v>
      </c>
      <c r="P278" s="64" t="s">
        <v>1046</v>
      </c>
      <c r="Q278" s="64" t="s">
        <v>482</v>
      </c>
      <c r="R278" s="64" t="s">
        <v>1055</v>
      </c>
      <c r="S278" s="64" t="s">
        <v>1056</v>
      </c>
      <c r="T278" s="64" t="s">
        <v>495</v>
      </c>
    </row>
    <row r="279" spans="1:20" x14ac:dyDescent="0.2">
      <c r="A279" s="64" t="s">
        <v>121</v>
      </c>
      <c r="B279" s="64" t="s">
        <v>481</v>
      </c>
      <c r="C279" s="64" t="s">
        <v>482</v>
      </c>
      <c r="D279" s="65">
        <v>38751.903483796297</v>
      </c>
      <c r="E279" s="64" t="s">
        <v>483</v>
      </c>
      <c r="F279" s="65">
        <v>40441.89984953704</v>
      </c>
      <c r="G279" s="64" t="s">
        <v>483</v>
      </c>
      <c r="H279" s="64" t="s">
        <v>485</v>
      </c>
      <c r="I279" s="64" t="s">
        <v>486</v>
      </c>
      <c r="J279" s="64" t="s">
        <v>1044</v>
      </c>
      <c r="K279" s="64" t="s">
        <v>1045</v>
      </c>
      <c r="L279" s="64" t="s">
        <v>489</v>
      </c>
      <c r="M279" s="65">
        <v>38873.506481481483</v>
      </c>
      <c r="N279" s="64" t="s">
        <v>483</v>
      </c>
      <c r="O279" s="65">
        <v>38873.506481481483</v>
      </c>
      <c r="P279" s="64" t="s">
        <v>483</v>
      </c>
      <c r="Q279" s="64" t="s">
        <v>482</v>
      </c>
      <c r="R279" s="64" t="s">
        <v>1057</v>
      </c>
      <c r="S279" s="64" t="s">
        <v>1058</v>
      </c>
      <c r="T279" s="64" t="s">
        <v>495</v>
      </c>
    </row>
    <row r="280" spans="1:20" x14ac:dyDescent="0.2">
      <c r="A280" s="64" t="s">
        <v>121</v>
      </c>
      <c r="B280" s="64" t="s">
        <v>481</v>
      </c>
      <c r="C280" s="64" t="s">
        <v>482</v>
      </c>
      <c r="D280" s="65">
        <v>38751.903483796297</v>
      </c>
      <c r="E280" s="64" t="s">
        <v>483</v>
      </c>
      <c r="F280" s="65">
        <v>40441.89984953704</v>
      </c>
      <c r="G280" s="64" t="s">
        <v>483</v>
      </c>
      <c r="H280" s="64" t="s">
        <v>485</v>
      </c>
      <c r="I280" s="64" t="s">
        <v>486</v>
      </c>
      <c r="J280" s="64" t="s">
        <v>1044</v>
      </c>
      <c r="K280" s="64" t="s">
        <v>1045</v>
      </c>
      <c r="L280" s="64" t="s">
        <v>489</v>
      </c>
      <c r="M280" s="65">
        <v>38875.437511574077</v>
      </c>
      <c r="N280" s="64" t="s">
        <v>1046</v>
      </c>
      <c r="O280" s="65">
        <v>39487.802465277775</v>
      </c>
      <c r="P280" s="64" t="s">
        <v>483</v>
      </c>
      <c r="Q280" s="64" t="s">
        <v>482</v>
      </c>
      <c r="R280" s="64" t="s">
        <v>1059</v>
      </c>
      <c r="S280" s="64" t="s">
        <v>1060</v>
      </c>
      <c r="T280" s="64" t="s">
        <v>495</v>
      </c>
    </row>
    <row r="281" spans="1:20" x14ac:dyDescent="0.2">
      <c r="A281" s="64" t="s">
        <v>121</v>
      </c>
      <c r="B281" s="64" t="s">
        <v>481</v>
      </c>
      <c r="C281" s="64" t="s">
        <v>482</v>
      </c>
      <c r="D281" s="65">
        <v>38751.903483796297</v>
      </c>
      <c r="E281" s="64" t="s">
        <v>483</v>
      </c>
      <c r="F281" s="65">
        <v>40441.89984953704</v>
      </c>
      <c r="G281" s="64" t="s">
        <v>483</v>
      </c>
      <c r="H281" s="64" t="s">
        <v>485</v>
      </c>
      <c r="I281" s="64" t="s">
        <v>486</v>
      </c>
      <c r="J281" s="64" t="s">
        <v>1044</v>
      </c>
      <c r="K281" s="64" t="s">
        <v>1045</v>
      </c>
      <c r="L281" s="64" t="s">
        <v>489</v>
      </c>
      <c r="M281" s="65">
        <v>38875.676550925928</v>
      </c>
      <c r="N281" s="64" t="s">
        <v>1061</v>
      </c>
      <c r="O281" s="65">
        <v>39487.802465277775</v>
      </c>
      <c r="P281" s="64" t="s">
        <v>483</v>
      </c>
      <c r="Q281" s="64" t="s">
        <v>482</v>
      </c>
      <c r="R281" s="64" t="s">
        <v>1062</v>
      </c>
      <c r="S281" s="64" t="s">
        <v>1063</v>
      </c>
      <c r="T281" s="64" t="s">
        <v>495</v>
      </c>
    </row>
    <row r="282" spans="1:20" x14ac:dyDescent="0.2">
      <c r="A282" s="64" t="s">
        <v>121</v>
      </c>
      <c r="B282" s="64" t="s">
        <v>481</v>
      </c>
      <c r="C282" s="64" t="s">
        <v>482</v>
      </c>
      <c r="D282" s="65">
        <v>38751.903483796297</v>
      </c>
      <c r="E282" s="64" t="s">
        <v>483</v>
      </c>
      <c r="F282" s="65">
        <v>40441.89984953704</v>
      </c>
      <c r="G282" s="64" t="s">
        <v>483</v>
      </c>
      <c r="H282" s="64" t="s">
        <v>485</v>
      </c>
      <c r="I282" s="64" t="s">
        <v>486</v>
      </c>
      <c r="J282" s="64" t="s">
        <v>1044</v>
      </c>
      <c r="K282" s="64" t="s">
        <v>1045</v>
      </c>
      <c r="L282" s="64" t="s">
        <v>489</v>
      </c>
      <c r="M282" s="65">
        <v>39487.802465277775</v>
      </c>
      <c r="N282" s="64" t="s">
        <v>483</v>
      </c>
      <c r="O282" s="65">
        <v>39487.802465277775</v>
      </c>
      <c r="P282" s="64" t="s">
        <v>483</v>
      </c>
      <c r="Q282" s="64" t="s">
        <v>482</v>
      </c>
      <c r="R282" s="64" t="s">
        <v>1064</v>
      </c>
      <c r="S282" s="64" t="s">
        <v>1065</v>
      </c>
      <c r="T282" s="64" t="s">
        <v>495</v>
      </c>
    </row>
    <row r="283" spans="1:20" x14ac:dyDescent="0.2">
      <c r="A283" s="64" t="s">
        <v>121</v>
      </c>
      <c r="B283" s="64" t="s">
        <v>481</v>
      </c>
      <c r="C283" s="64" t="s">
        <v>482</v>
      </c>
      <c r="D283" s="65">
        <v>38751.903483796297</v>
      </c>
      <c r="E283" s="64" t="s">
        <v>483</v>
      </c>
      <c r="F283" s="65">
        <v>40441.89984953704</v>
      </c>
      <c r="G283" s="64" t="s">
        <v>483</v>
      </c>
      <c r="H283" s="64" t="s">
        <v>485</v>
      </c>
      <c r="I283" s="64" t="s">
        <v>486</v>
      </c>
      <c r="J283" s="64" t="s">
        <v>1044</v>
      </c>
      <c r="K283" s="64" t="s">
        <v>1045</v>
      </c>
      <c r="L283" s="64" t="s">
        <v>489</v>
      </c>
      <c r="M283" s="65">
        <v>39487.802465277775</v>
      </c>
      <c r="N283" s="64" t="s">
        <v>483</v>
      </c>
      <c r="O283" s="65">
        <v>39487.802465277775</v>
      </c>
      <c r="P283" s="64" t="s">
        <v>483</v>
      </c>
      <c r="Q283" s="64" t="s">
        <v>482</v>
      </c>
      <c r="R283" s="64" t="s">
        <v>1066</v>
      </c>
      <c r="S283" s="64" t="s">
        <v>1067</v>
      </c>
      <c r="T283" s="64" t="s">
        <v>495</v>
      </c>
    </row>
    <row r="284" spans="1:20" x14ac:dyDescent="0.2">
      <c r="A284" s="64" t="s">
        <v>121</v>
      </c>
      <c r="B284" s="64" t="s">
        <v>481</v>
      </c>
      <c r="C284" s="64" t="s">
        <v>482</v>
      </c>
      <c r="D284" s="65">
        <v>38751.903483796297</v>
      </c>
      <c r="E284" s="64" t="s">
        <v>483</v>
      </c>
      <c r="F284" s="65">
        <v>40441.89984953704</v>
      </c>
      <c r="G284" s="64" t="s">
        <v>483</v>
      </c>
      <c r="H284" s="64" t="s">
        <v>485</v>
      </c>
      <c r="I284" s="64" t="s">
        <v>486</v>
      </c>
      <c r="J284" s="64" t="s">
        <v>1044</v>
      </c>
      <c r="K284" s="64" t="s">
        <v>1045</v>
      </c>
      <c r="L284" s="64" t="s">
        <v>489</v>
      </c>
      <c r="M284" s="65">
        <v>39487.802465277775</v>
      </c>
      <c r="N284" s="64" t="s">
        <v>483</v>
      </c>
      <c r="O284" s="65">
        <v>39487.802465277775</v>
      </c>
      <c r="P284" s="64" t="s">
        <v>483</v>
      </c>
      <c r="Q284" s="64" t="s">
        <v>482</v>
      </c>
      <c r="R284" s="64" t="s">
        <v>1068</v>
      </c>
      <c r="S284" s="64" t="s">
        <v>1058</v>
      </c>
      <c r="T284" s="64" t="s">
        <v>495</v>
      </c>
    </row>
    <row r="285" spans="1:20" x14ac:dyDescent="0.2">
      <c r="A285" s="64" t="s">
        <v>122</v>
      </c>
      <c r="B285" s="64" t="s">
        <v>481</v>
      </c>
      <c r="C285" s="64" t="s">
        <v>482</v>
      </c>
      <c r="D285" s="65">
        <v>38751.90452546296</v>
      </c>
      <c r="E285" s="64" t="s">
        <v>483</v>
      </c>
      <c r="F285" s="65">
        <v>39951.706018518518</v>
      </c>
      <c r="G285" s="64" t="s">
        <v>483</v>
      </c>
      <c r="H285" s="64" t="s">
        <v>485</v>
      </c>
      <c r="I285" s="64" t="s">
        <v>486</v>
      </c>
      <c r="J285" s="64" t="s">
        <v>1069</v>
      </c>
      <c r="K285" s="64" t="s">
        <v>1070</v>
      </c>
      <c r="L285" s="64" t="s">
        <v>489</v>
      </c>
      <c r="M285" s="65">
        <v>38751.90452546296</v>
      </c>
      <c r="N285" s="64" t="s">
        <v>483</v>
      </c>
      <c r="O285" s="65">
        <v>38751.90452546296</v>
      </c>
      <c r="P285" s="64" t="s">
        <v>483</v>
      </c>
      <c r="Q285" s="64" t="s">
        <v>482</v>
      </c>
      <c r="R285" s="64" t="s">
        <v>490</v>
      </c>
      <c r="S285" s="64" t="s">
        <v>491</v>
      </c>
      <c r="T285" s="64" t="s">
        <v>492</v>
      </c>
    </row>
    <row r="286" spans="1:20" x14ac:dyDescent="0.2">
      <c r="A286" s="64" t="s">
        <v>122</v>
      </c>
      <c r="B286" s="64" t="s">
        <v>481</v>
      </c>
      <c r="C286" s="64" t="s">
        <v>482</v>
      </c>
      <c r="D286" s="65">
        <v>38751.90452546296</v>
      </c>
      <c r="E286" s="64" t="s">
        <v>483</v>
      </c>
      <c r="F286" s="65">
        <v>39951.706018518518</v>
      </c>
      <c r="G286" s="64" t="s">
        <v>483</v>
      </c>
      <c r="H286" s="64" t="s">
        <v>485</v>
      </c>
      <c r="I286" s="64" t="s">
        <v>486</v>
      </c>
      <c r="J286" s="64" t="s">
        <v>1069</v>
      </c>
      <c r="K286" s="64" t="s">
        <v>1070</v>
      </c>
      <c r="L286" s="64" t="s">
        <v>489</v>
      </c>
      <c r="M286" s="65">
        <v>38751.90452546296</v>
      </c>
      <c r="N286" s="64" t="s">
        <v>483</v>
      </c>
      <c r="O286" s="65">
        <v>38751.90452546296</v>
      </c>
      <c r="P286" s="64" t="s">
        <v>483</v>
      </c>
      <c r="Q286" s="64" t="s">
        <v>482</v>
      </c>
      <c r="R286" s="64" t="s">
        <v>1071</v>
      </c>
      <c r="S286" s="64" t="s">
        <v>1072</v>
      </c>
      <c r="T286" s="64" t="s">
        <v>495</v>
      </c>
    </row>
    <row r="287" spans="1:20" x14ac:dyDescent="0.2">
      <c r="A287" s="64" t="s">
        <v>122</v>
      </c>
      <c r="B287" s="64" t="s">
        <v>481</v>
      </c>
      <c r="C287" s="64" t="s">
        <v>482</v>
      </c>
      <c r="D287" s="65">
        <v>38751.90452546296</v>
      </c>
      <c r="E287" s="64" t="s">
        <v>483</v>
      </c>
      <c r="F287" s="65">
        <v>39951.706018518518</v>
      </c>
      <c r="G287" s="64" t="s">
        <v>483</v>
      </c>
      <c r="H287" s="64" t="s">
        <v>485</v>
      </c>
      <c r="I287" s="64" t="s">
        <v>486</v>
      </c>
      <c r="J287" s="64" t="s">
        <v>1069</v>
      </c>
      <c r="K287" s="64" t="s">
        <v>1070</v>
      </c>
      <c r="L287" s="64" t="s">
        <v>489</v>
      </c>
      <c r="M287" s="65">
        <v>38751.90452546296</v>
      </c>
      <c r="N287" s="64" t="s">
        <v>483</v>
      </c>
      <c r="O287" s="65">
        <v>38751.90452546296</v>
      </c>
      <c r="P287" s="64" t="s">
        <v>483</v>
      </c>
      <c r="Q287" s="64" t="s">
        <v>482</v>
      </c>
      <c r="R287" s="64" t="s">
        <v>1073</v>
      </c>
      <c r="S287" s="64" t="s">
        <v>1074</v>
      </c>
      <c r="T287" s="64" t="s">
        <v>495</v>
      </c>
    </row>
    <row r="288" spans="1:20" x14ac:dyDescent="0.2">
      <c r="A288" s="64" t="s">
        <v>123</v>
      </c>
      <c r="B288" s="64" t="s">
        <v>481</v>
      </c>
      <c r="C288" s="64" t="s">
        <v>482</v>
      </c>
      <c r="D288" s="65">
        <v>38751.906354166669</v>
      </c>
      <c r="E288" s="64" t="s">
        <v>483</v>
      </c>
      <c r="F288" s="65">
        <v>40185.404293981483</v>
      </c>
      <c r="G288" s="64" t="s">
        <v>483</v>
      </c>
      <c r="H288" s="64" t="s">
        <v>485</v>
      </c>
      <c r="I288" s="64" t="s">
        <v>486</v>
      </c>
      <c r="J288" s="64" t="s">
        <v>1075</v>
      </c>
      <c r="K288" s="64" t="s">
        <v>1076</v>
      </c>
      <c r="L288" s="64" t="s">
        <v>489</v>
      </c>
      <c r="M288" s="65">
        <v>38751.906354166669</v>
      </c>
      <c r="N288" s="64" t="s">
        <v>483</v>
      </c>
      <c r="O288" s="65">
        <v>38751.906354166669</v>
      </c>
      <c r="P288" s="64" t="s">
        <v>483</v>
      </c>
      <c r="Q288" s="64" t="s">
        <v>482</v>
      </c>
      <c r="R288" s="64" t="s">
        <v>490</v>
      </c>
      <c r="S288" s="64" t="s">
        <v>491</v>
      </c>
      <c r="T288" s="64" t="s">
        <v>492</v>
      </c>
    </row>
    <row r="289" spans="1:20" x14ac:dyDescent="0.2">
      <c r="A289" s="64" t="s">
        <v>123</v>
      </c>
      <c r="B289" s="64" t="s">
        <v>481</v>
      </c>
      <c r="C289" s="64" t="s">
        <v>482</v>
      </c>
      <c r="D289" s="65">
        <v>38751.906354166669</v>
      </c>
      <c r="E289" s="64" t="s">
        <v>483</v>
      </c>
      <c r="F289" s="65">
        <v>40185.404293981483</v>
      </c>
      <c r="G289" s="64" t="s">
        <v>483</v>
      </c>
      <c r="H289" s="64" t="s">
        <v>485</v>
      </c>
      <c r="I289" s="64" t="s">
        <v>486</v>
      </c>
      <c r="J289" s="64" t="s">
        <v>1075</v>
      </c>
      <c r="K289" s="64" t="s">
        <v>1076</v>
      </c>
      <c r="L289" s="64" t="s">
        <v>489</v>
      </c>
      <c r="M289" s="65">
        <v>38751.906354166669</v>
      </c>
      <c r="N289" s="64" t="s">
        <v>483</v>
      </c>
      <c r="O289" s="65">
        <v>38751.906354166669</v>
      </c>
      <c r="P289" s="64" t="s">
        <v>483</v>
      </c>
      <c r="Q289" s="64" t="s">
        <v>482</v>
      </c>
      <c r="R289" s="64" t="s">
        <v>1077</v>
      </c>
      <c r="S289" s="64" t="s">
        <v>1078</v>
      </c>
      <c r="T289" s="64" t="s">
        <v>495</v>
      </c>
    </row>
    <row r="290" spans="1:20" x14ac:dyDescent="0.2">
      <c r="A290" s="64" t="s">
        <v>123</v>
      </c>
      <c r="B290" s="64" t="s">
        <v>481</v>
      </c>
      <c r="C290" s="64" t="s">
        <v>482</v>
      </c>
      <c r="D290" s="65">
        <v>38751.906354166669</v>
      </c>
      <c r="E290" s="64" t="s">
        <v>483</v>
      </c>
      <c r="F290" s="65">
        <v>40185.404293981483</v>
      </c>
      <c r="G290" s="64" t="s">
        <v>483</v>
      </c>
      <c r="H290" s="64" t="s">
        <v>485</v>
      </c>
      <c r="I290" s="64" t="s">
        <v>486</v>
      </c>
      <c r="J290" s="64" t="s">
        <v>1075</v>
      </c>
      <c r="K290" s="64" t="s">
        <v>1076</v>
      </c>
      <c r="L290" s="64" t="s">
        <v>489</v>
      </c>
      <c r="M290" s="65">
        <v>38790.710069444445</v>
      </c>
      <c r="N290" s="64" t="s">
        <v>483</v>
      </c>
      <c r="O290" s="65">
        <v>40091.623344907406</v>
      </c>
      <c r="P290" s="64" t="s">
        <v>483</v>
      </c>
      <c r="Q290" s="64" t="s">
        <v>482</v>
      </c>
      <c r="R290" s="64" t="s">
        <v>1079</v>
      </c>
      <c r="S290" s="64" t="s">
        <v>1080</v>
      </c>
      <c r="T290" s="64" t="s">
        <v>495</v>
      </c>
    </row>
    <row r="291" spans="1:20" x14ac:dyDescent="0.2">
      <c r="A291" s="64" t="s">
        <v>123</v>
      </c>
      <c r="B291" s="64" t="s">
        <v>481</v>
      </c>
      <c r="C291" s="64" t="s">
        <v>482</v>
      </c>
      <c r="D291" s="65">
        <v>38751.906354166669</v>
      </c>
      <c r="E291" s="64" t="s">
        <v>483</v>
      </c>
      <c r="F291" s="65">
        <v>40185.404293981483</v>
      </c>
      <c r="G291" s="64" t="s">
        <v>483</v>
      </c>
      <c r="H291" s="64" t="s">
        <v>485</v>
      </c>
      <c r="I291" s="64" t="s">
        <v>486</v>
      </c>
      <c r="J291" s="64" t="s">
        <v>1075</v>
      </c>
      <c r="K291" s="64" t="s">
        <v>1076</v>
      </c>
      <c r="L291" s="64" t="s">
        <v>489</v>
      </c>
      <c r="M291" s="65">
        <v>38751.906354166669</v>
      </c>
      <c r="N291" s="64" t="s">
        <v>483</v>
      </c>
      <c r="O291" s="65">
        <v>39973.70275462963</v>
      </c>
      <c r="P291" s="64" t="s">
        <v>483</v>
      </c>
      <c r="Q291" s="64" t="s">
        <v>482</v>
      </c>
      <c r="R291" s="64" t="s">
        <v>1081</v>
      </c>
      <c r="S291" s="64" t="s">
        <v>1082</v>
      </c>
      <c r="T291" s="64" t="s">
        <v>495</v>
      </c>
    </row>
    <row r="292" spans="1:20" x14ac:dyDescent="0.2">
      <c r="A292" s="64" t="s">
        <v>123</v>
      </c>
      <c r="B292" s="64" t="s">
        <v>481</v>
      </c>
      <c r="C292" s="64" t="s">
        <v>482</v>
      </c>
      <c r="D292" s="65">
        <v>38751.906354166669</v>
      </c>
      <c r="E292" s="64" t="s">
        <v>483</v>
      </c>
      <c r="F292" s="65">
        <v>40185.404293981483</v>
      </c>
      <c r="G292" s="64" t="s">
        <v>483</v>
      </c>
      <c r="H292" s="64" t="s">
        <v>485</v>
      </c>
      <c r="I292" s="64" t="s">
        <v>486</v>
      </c>
      <c r="J292" s="64" t="s">
        <v>1075</v>
      </c>
      <c r="K292" s="64" t="s">
        <v>1076</v>
      </c>
      <c r="L292" s="64" t="s">
        <v>489</v>
      </c>
      <c r="M292" s="65">
        <v>39973.70275462963</v>
      </c>
      <c r="N292" s="64" t="s">
        <v>483</v>
      </c>
      <c r="O292" s="65">
        <v>39973.70275462963</v>
      </c>
      <c r="P292" s="64" t="s">
        <v>483</v>
      </c>
      <c r="Q292" s="64" t="s">
        <v>482</v>
      </c>
      <c r="R292" s="64" t="s">
        <v>1083</v>
      </c>
      <c r="S292" s="64" t="s">
        <v>1084</v>
      </c>
      <c r="T292" s="64" t="s">
        <v>492</v>
      </c>
    </row>
    <row r="293" spans="1:20" x14ac:dyDescent="0.2">
      <c r="A293" s="64" t="s">
        <v>123</v>
      </c>
      <c r="B293" s="64" t="s">
        <v>481</v>
      </c>
      <c r="C293" s="64" t="s">
        <v>482</v>
      </c>
      <c r="D293" s="65">
        <v>38751.906354166669</v>
      </c>
      <c r="E293" s="64" t="s">
        <v>483</v>
      </c>
      <c r="F293" s="65">
        <v>40185.404293981483</v>
      </c>
      <c r="G293" s="64" t="s">
        <v>483</v>
      </c>
      <c r="H293" s="64" t="s">
        <v>485</v>
      </c>
      <c r="I293" s="64" t="s">
        <v>486</v>
      </c>
      <c r="J293" s="64" t="s">
        <v>1075</v>
      </c>
      <c r="K293" s="64" t="s">
        <v>1076</v>
      </c>
      <c r="L293" s="64" t="s">
        <v>489</v>
      </c>
      <c r="M293" s="65">
        <v>39973.704247685186</v>
      </c>
      <c r="N293" s="64" t="s">
        <v>483</v>
      </c>
      <c r="O293" s="65">
        <v>40150.626354166663</v>
      </c>
      <c r="P293" s="64" t="s">
        <v>483</v>
      </c>
      <c r="Q293" s="64" t="s">
        <v>482</v>
      </c>
      <c r="R293" s="64" t="s">
        <v>1083</v>
      </c>
      <c r="S293" s="64" t="s">
        <v>1085</v>
      </c>
      <c r="T293" s="64" t="s">
        <v>495</v>
      </c>
    </row>
    <row r="294" spans="1:20" x14ac:dyDescent="0.2">
      <c r="A294" s="64" t="s">
        <v>123</v>
      </c>
      <c r="B294" s="64" t="s">
        <v>481</v>
      </c>
      <c r="C294" s="64" t="s">
        <v>482</v>
      </c>
      <c r="D294" s="65">
        <v>38751.906354166669</v>
      </c>
      <c r="E294" s="64" t="s">
        <v>483</v>
      </c>
      <c r="F294" s="65">
        <v>40185.404293981483</v>
      </c>
      <c r="G294" s="64" t="s">
        <v>483</v>
      </c>
      <c r="H294" s="64" t="s">
        <v>485</v>
      </c>
      <c r="I294" s="64" t="s">
        <v>486</v>
      </c>
      <c r="J294" s="64" t="s">
        <v>1075</v>
      </c>
      <c r="K294" s="64" t="s">
        <v>1076</v>
      </c>
      <c r="L294" s="64" t="s">
        <v>489</v>
      </c>
      <c r="M294" s="65">
        <v>40079.497037037036</v>
      </c>
      <c r="N294" s="64" t="s">
        <v>483</v>
      </c>
      <c r="O294" s="65">
        <v>40079.497037037036</v>
      </c>
      <c r="P294" s="64" t="s">
        <v>483</v>
      </c>
      <c r="Q294" s="64" t="s">
        <v>482</v>
      </c>
      <c r="R294" s="64" t="s">
        <v>1086</v>
      </c>
      <c r="S294" s="64" t="s">
        <v>1084</v>
      </c>
      <c r="T294" s="64" t="s">
        <v>495</v>
      </c>
    </row>
    <row r="295" spans="1:20" x14ac:dyDescent="0.2">
      <c r="A295" s="64" t="s">
        <v>123</v>
      </c>
      <c r="B295" s="64" t="s">
        <v>481</v>
      </c>
      <c r="C295" s="64" t="s">
        <v>482</v>
      </c>
      <c r="D295" s="65">
        <v>38751.906354166669</v>
      </c>
      <c r="E295" s="64" t="s">
        <v>483</v>
      </c>
      <c r="F295" s="65">
        <v>40185.404293981483</v>
      </c>
      <c r="G295" s="64" t="s">
        <v>483</v>
      </c>
      <c r="H295" s="64" t="s">
        <v>485</v>
      </c>
      <c r="I295" s="64" t="s">
        <v>486</v>
      </c>
      <c r="J295" s="64" t="s">
        <v>1075</v>
      </c>
      <c r="K295" s="64" t="s">
        <v>1076</v>
      </c>
      <c r="L295" s="64" t="s">
        <v>489</v>
      </c>
      <c r="M295" s="65">
        <v>39505.523819444446</v>
      </c>
      <c r="N295" s="64" t="s">
        <v>483</v>
      </c>
      <c r="O295" s="65">
        <v>40091.623356481483</v>
      </c>
      <c r="P295" s="64" t="s">
        <v>483</v>
      </c>
      <c r="Q295" s="64" t="s">
        <v>482</v>
      </c>
      <c r="R295" s="64" t="s">
        <v>1087</v>
      </c>
      <c r="S295" s="64" t="s">
        <v>1088</v>
      </c>
      <c r="T295" s="64" t="s">
        <v>492</v>
      </c>
    </row>
    <row r="296" spans="1:20" x14ac:dyDescent="0.2">
      <c r="A296" s="64" t="s">
        <v>123</v>
      </c>
      <c r="B296" s="64" t="s">
        <v>481</v>
      </c>
      <c r="C296" s="64" t="s">
        <v>482</v>
      </c>
      <c r="D296" s="65">
        <v>38751.906354166669</v>
      </c>
      <c r="E296" s="64" t="s">
        <v>483</v>
      </c>
      <c r="F296" s="65">
        <v>40185.404293981483</v>
      </c>
      <c r="G296" s="64" t="s">
        <v>483</v>
      </c>
      <c r="H296" s="64" t="s">
        <v>485</v>
      </c>
      <c r="I296" s="64" t="s">
        <v>486</v>
      </c>
      <c r="J296" s="64" t="s">
        <v>1075</v>
      </c>
      <c r="K296" s="64" t="s">
        <v>1076</v>
      </c>
      <c r="L296" s="64" t="s">
        <v>489</v>
      </c>
      <c r="M296" s="65">
        <v>39505.523819444446</v>
      </c>
      <c r="N296" s="64" t="s">
        <v>483</v>
      </c>
      <c r="O296" s="65">
        <v>39505.523819444446</v>
      </c>
      <c r="P296" s="64" t="s">
        <v>483</v>
      </c>
      <c r="Q296" s="64" t="s">
        <v>482</v>
      </c>
      <c r="R296" s="64" t="s">
        <v>1089</v>
      </c>
      <c r="S296" s="64" t="s">
        <v>1090</v>
      </c>
      <c r="T296" s="64" t="s">
        <v>495</v>
      </c>
    </row>
    <row r="297" spans="1:20" x14ac:dyDescent="0.2">
      <c r="A297" s="64" t="s">
        <v>123</v>
      </c>
      <c r="B297" s="64" t="s">
        <v>481</v>
      </c>
      <c r="C297" s="64" t="s">
        <v>482</v>
      </c>
      <c r="D297" s="65">
        <v>38751.906354166669</v>
      </c>
      <c r="E297" s="64" t="s">
        <v>483</v>
      </c>
      <c r="F297" s="65">
        <v>40185.404293981483</v>
      </c>
      <c r="G297" s="64" t="s">
        <v>483</v>
      </c>
      <c r="H297" s="64" t="s">
        <v>485</v>
      </c>
      <c r="I297" s="64" t="s">
        <v>486</v>
      </c>
      <c r="J297" s="64" t="s">
        <v>1075</v>
      </c>
      <c r="K297" s="64" t="s">
        <v>1076</v>
      </c>
      <c r="L297" s="64" t="s">
        <v>489</v>
      </c>
      <c r="M297" s="65">
        <v>39505.523819444446</v>
      </c>
      <c r="N297" s="64" t="s">
        <v>483</v>
      </c>
      <c r="O297" s="65">
        <v>39505.523819444446</v>
      </c>
      <c r="P297" s="64" t="s">
        <v>483</v>
      </c>
      <c r="Q297" s="64" t="s">
        <v>482</v>
      </c>
      <c r="R297" s="64" t="s">
        <v>1091</v>
      </c>
      <c r="S297" s="64" t="s">
        <v>1092</v>
      </c>
      <c r="T297" s="64" t="s">
        <v>495</v>
      </c>
    </row>
    <row r="298" spans="1:20" x14ac:dyDescent="0.2">
      <c r="A298" s="64" t="s">
        <v>123</v>
      </c>
      <c r="B298" s="64" t="s">
        <v>481</v>
      </c>
      <c r="C298" s="64" t="s">
        <v>482</v>
      </c>
      <c r="D298" s="65">
        <v>38751.906354166669</v>
      </c>
      <c r="E298" s="64" t="s">
        <v>483</v>
      </c>
      <c r="F298" s="65">
        <v>40185.404293981483</v>
      </c>
      <c r="G298" s="64" t="s">
        <v>483</v>
      </c>
      <c r="H298" s="64" t="s">
        <v>485</v>
      </c>
      <c r="I298" s="64" t="s">
        <v>486</v>
      </c>
      <c r="J298" s="64" t="s">
        <v>1075</v>
      </c>
      <c r="K298" s="64" t="s">
        <v>1076</v>
      </c>
      <c r="L298" s="64" t="s">
        <v>489</v>
      </c>
      <c r="M298" s="65">
        <v>39505.523819444446</v>
      </c>
      <c r="N298" s="64" t="s">
        <v>483</v>
      </c>
      <c r="O298" s="65">
        <v>39505.523819444446</v>
      </c>
      <c r="P298" s="64" t="s">
        <v>483</v>
      </c>
      <c r="Q298" s="64" t="s">
        <v>482</v>
      </c>
      <c r="R298" s="64" t="s">
        <v>1093</v>
      </c>
      <c r="S298" s="64" t="s">
        <v>1094</v>
      </c>
      <c r="T298" s="64" t="s">
        <v>495</v>
      </c>
    </row>
    <row r="299" spans="1:20" x14ac:dyDescent="0.2">
      <c r="A299" s="64" t="s">
        <v>123</v>
      </c>
      <c r="B299" s="64" t="s">
        <v>481</v>
      </c>
      <c r="C299" s="64" t="s">
        <v>482</v>
      </c>
      <c r="D299" s="65">
        <v>38751.906354166669</v>
      </c>
      <c r="E299" s="64" t="s">
        <v>483</v>
      </c>
      <c r="F299" s="65">
        <v>40185.404293981483</v>
      </c>
      <c r="G299" s="64" t="s">
        <v>483</v>
      </c>
      <c r="H299" s="64" t="s">
        <v>485</v>
      </c>
      <c r="I299" s="64" t="s">
        <v>486</v>
      </c>
      <c r="J299" s="64" t="s">
        <v>1075</v>
      </c>
      <c r="K299" s="64" t="s">
        <v>1076</v>
      </c>
      <c r="L299" s="64" t="s">
        <v>489</v>
      </c>
      <c r="M299" s="65">
        <v>38751.906354166669</v>
      </c>
      <c r="N299" s="64" t="s">
        <v>483</v>
      </c>
      <c r="O299" s="65">
        <v>38751.906354166669</v>
      </c>
      <c r="P299" s="64" t="s">
        <v>483</v>
      </c>
      <c r="Q299" s="64" t="s">
        <v>482</v>
      </c>
      <c r="R299" s="64" t="s">
        <v>1095</v>
      </c>
      <c r="S299" s="64" t="s">
        <v>1096</v>
      </c>
      <c r="T299" s="64" t="s">
        <v>495</v>
      </c>
    </row>
    <row r="300" spans="1:20" x14ac:dyDescent="0.2">
      <c r="A300" s="64" t="s">
        <v>124</v>
      </c>
      <c r="B300" s="64" t="s">
        <v>481</v>
      </c>
      <c r="C300" s="64" t="s">
        <v>482</v>
      </c>
      <c r="D300" s="65">
        <v>38751.907812500001</v>
      </c>
      <c r="E300" s="64" t="s">
        <v>483</v>
      </c>
      <c r="F300" s="65">
        <v>39587.714918981481</v>
      </c>
      <c r="G300" s="64" t="s">
        <v>483</v>
      </c>
      <c r="H300" s="64" t="s">
        <v>485</v>
      </c>
      <c r="I300" s="64" t="s">
        <v>486</v>
      </c>
      <c r="J300" s="64" t="s">
        <v>1097</v>
      </c>
      <c r="K300" s="64" t="s">
        <v>1098</v>
      </c>
      <c r="L300" s="64" t="s">
        <v>489</v>
      </c>
      <c r="M300" s="65">
        <v>38751.907812500001</v>
      </c>
      <c r="N300" s="64" t="s">
        <v>483</v>
      </c>
      <c r="O300" s="65">
        <v>38751.907812500001</v>
      </c>
      <c r="P300" s="64" t="s">
        <v>483</v>
      </c>
      <c r="Q300" s="64" t="s">
        <v>482</v>
      </c>
      <c r="R300" s="64" t="s">
        <v>490</v>
      </c>
      <c r="S300" s="64" t="s">
        <v>491</v>
      </c>
      <c r="T300" s="64" t="s">
        <v>492</v>
      </c>
    </row>
    <row r="301" spans="1:20" x14ac:dyDescent="0.2">
      <c r="A301" s="64" t="s">
        <v>124</v>
      </c>
      <c r="B301" s="64" t="s">
        <v>481</v>
      </c>
      <c r="C301" s="64" t="s">
        <v>482</v>
      </c>
      <c r="D301" s="65">
        <v>38751.907812500001</v>
      </c>
      <c r="E301" s="64" t="s">
        <v>483</v>
      </c>
      <c r="F301" s="65">
        <v>39587.714918981481</v>
      </c>
      <c r="G301" s="64" t="s">
        <v>483</v>
      </c>
      <c r="H301" s="64" t="s">
        <v>485</v>
      </c>
      <c r="I301" s="64" t="s">
        <v>486</v>
      </c>
      <c r="J301" s="64" t="s">
        <v>1097</v>
      </c>
      <c r="K301" s="64" t="s">
        <v>1098</v>
      </c>
      <c r="L301" s="64" t="s">
        <v>489</v>
      </c>
      <c r="M301" s="65">
        <v>38751.907812500001</v>
      </c>
      <c r="N301" s="64" t="s">
        <v>483</v>
      </c>
      <c r="O301" s="65">
        <v>38751.907812500001</v>
      </c>
      <c r="P301" s="64" t="s">
        <v>483</v>
      </c>
      <c r="Q301" s="64" t="s">
        <v>482</v>
      </c>
      <c r="R301" s="64" t="s">
        <v>1099</v>
      </c>
      <c r="S301" s="64" t="s">
        <v>1100</v>
      </c>
      <c r="T301" s="64" t="s">
        <v>495</v>
      </c>
    </row>
    <row r="302" spans="1:20" x14ac:dyDescent="0.2">
      <c r="A302" s="64" t="s">
        <v>124</v>
      </c>
      <c r="B302" s="64" t="s">
        <v>481</v>
      </c>
      <c r="C302" s="64" t="s">
        <v>482</v>
      </c>
      <c r="D302" s="65">
        <v>38751.907812500001</v>
      </c>
      <c r="E302" s="64" t="s">
        <v>483</v>
      </c>
      <c r="F302" s="65">
        <v>39587.714918981481</v>
      </c>
      <c r="G302" s="64" t="s">
        <v>483</v>
      </c>
      <c r="H302" s="64" t="s">
        <v>485</v>
      </c>
      <c r="I302" s="64" t="s">
        <v>486</v>
      </c>
      <c r="J302" s="64" t="s">
        <v>1097</v>
      </c>
      <c r="K302" s="64" t="s">
        <v>1098</v>
      </c>
      <c r="L302" s="64" t="s">
        <v>489</v>
      </c>
      <c r="M302" s="65">
        <v>38784.835509259261</v>
      </c>
      <c r="N302" s="64" t="s">
        <v>483</v>
      </c>
      <c r="O302" s="65">
        <v>38784.835509259261</v>
      </c>
      <c r="P302" s="64" t="s">
        <v>483</v>
      </c>
      <c r="Q302" s="64" t="s">
        <v>482</v>
      </c>
      <c r="R302" s="64" t="s">
        <v>1101</v>
      </c>
      <c r="S302" s="64" t="s">
        <v>1102</v>
      </c>
      <c r="T302" s="64" t="s">
        <v>495</v>
      </c>
    </row>
    <row r="303" spans="1:20" x14ac:dyDescent="0.2">
      <c r="A303" s="64" t="s">
        <v>124</v>
      </c>
      <c r="B303" s="64" t="s">
        <v>481</v>
      </c>
      <c r="C303" s="64" t="s">
        <v>482</v>
      </c>
      <c r="D303" s="65">
        <v>38751.907812500001</v>
      </c>
      <c r="E303" s="64" t="s">
        <v>483</v>
      </c>
      <c r="F303" s="65">
        <v>39587.714918981481</v>
      </c>
      <c r="G303" s="64" t="s">
        <v>483</v>
      </c>
      <c r="H303" s="64" t="s">
        <v>485</v>
      </c>
      <c r="I303" s="64" t="s">
        <v>486</v>
      </c>
      <c r="J303" s="64" t="s">
        <v>1097</v>
      </c>
      <c r="K303" s="64" t="s">
        <v>1098</v>
      </c>
      <c r="L303" s="64" t="s">
        <v>489</v>
      </c>
      <c r="M303" s="65">
        <v>38751.907812500001</v>
      </c>
      <c r="N303" s="64" t="s">
        <v>483</v>
      </c>
      <c r="O303" s="65">
        <v>38751.907812500001</v>
      </c>
      <c r="P303" s="64" t="s">
        <v>483</v>
      </c>
      <c r="Q303" s="64" t="s">
        <v>482</v>
      </c>
      <c r="R303" s="64" t="s">
        <v>1103</v>
      </c>
      <c r="S303" s="64" t="s">
        <v>1104</v>
      </c>
      <c r="T303" s="64" t="s">
        <v>495</v>
      </c>
    </row>
    <row r="304" spans="1:20" x14ac:dyDescent="0.2">
      <c r="A304" s="64" t="s">
        <v>124</v>
      </c>
      <c r="B304" s="64" t="s">
        <v>481</v>
      </c>
      <c r="C304" s="64" t="s">
        <v>482</v>
      </c>
      <c r="D304" s="65">
        <v>38751.907812500001</v>
      </c>
      <c r="E304" s="64" t="s">
        <v>483</v>
      </c>
      <c r="F304" s="65">
        <v>39587.714918981481</v>
      </c>
      <c r="G304" s="64" t="s">
        <v>483</v>
      </c>
      <c r="H304" s="64" t="s">
        <v>485</v>
      </c>
      <c r="I304" s="64" t="s">
        <v>486</v>
      </c>
      <c r="J304" s="64" t="s">
        <v>1097</v>
      </c>
      <c r="K304" s="64" t="s">
        <v>1098</v>
      </c>
      <c r="L304" s="64" t="s">
        <v>489</v>
      </c>
      <c r="M304" s="65">
        <v>38751.907812500001</v>
      </c>
      <c r="N304" s="64" t="s">
        <v>483</v>
      </c>
      <c r="O304" s="65">
        <v>38751.907812500001</v>
      </c>
      <c r="P304" s="64" t="s">
        <v>483</v>
      </c>
      <c r="Q304" s="64" t="s">
        <v>482</v>
      </c>
      <c r="R304" s="64" t="s">
        <v>1105</v>
      </c>
      <c r="S304" s="64" t="s">
        <v>1106</v>
      </c>
      <c r="T304" s="64" t="s">
        <v>495</v>
      </c>
    </row>
    <row r="305" spans="1:20" x14ac:dyDescent="0.2">
      <c r="A305" s="64" t="s">
        <v>124</v>
      </c>
      <c r="B305" s="64" t="s">
        <v>481</v>
      </c>
      <c r="C305" s="64" t="s">
        <v>482</v>
      </c>
      <c r="D305" s="65">
        <v>38751.907812500001</v>
      </c>
      <c r="E305" s="64" t="s">
        <v>483</v>
      </c>
      <c r="F305" s="65">
        <v>39587.714918981481</v>
      </c>
      <c r="G305" s="64" t="s">
        <v>483</v>
      </c>
      <c r="H305" s="64" t="s">
        <v>485</v>
      </c>
      <c r="I305" s="64" t="s">
        <v>486</v>
      </c>
      <c r="J305" s="64" t="s">
        <v>1097</v>
      </c>
      <c r="K305" s="64" t="s">
        <v>1098</v>
      </c>
      <c r="L305" s="64" t="s">
        <v>489</v>
      </c>
      <c r="M305" s="65">
        <v>38751.907812500001</v>
      </c>
      <c r="N305" s="64" t="s">
        <v>483</v>
      </c>
      <c r="O305" s="65">
        <v>39505.524675925924</v>
      </c>
      <c r="P305" s="64" t="s">
        <v>483</v>
      </c>
      <c r="Q305" s="64" t="s">
        <v>482</v>
      </c>
      <c r="R305" s="64" t="s">
        <v>1107</v>
      </c>
      <c r="S305" s="64" t="s">
        <v>1108</v>
      </c>
      <c r="T305" s="64" t="s">
        <v>495</v>
      </c>
    </row>
    <row r="306" spans="1:20" x14ac:dyDescent="0.2">
      <c r="A306" s="64" t="s">
        <v>124</v>
      </c>
      <c r="B306" s="64" t="s">
        <v>481</v>
      </c>
      <c r="C306" s="64" t="s">
        <v>482</v>
      </c>
      <c r="D306" s="65">
        <v>38751.907812500001</v>
      </c>
      <c r="E306" s="64" t="s">
        <v>483</v>
      </c>
      <c r="F306" s="65">
        <v>39587.714918981481</v>
      </c>
      <c r="G306" s="64" t="s">
        <v>483</v>
      </c>
      <c r="H306" s="64" t="s">
        <v>485</v>
      </c>
      <c r="I306" s="64" t="s">
        <v>486</v>
      </c>
      <c r="J306" s="64" t="s">
        <v>1097</v>
      </c>
      <c r="K306" s="64" t="s">
        <v>1098</v>
      </c>
      <c r="L306" s="64" t="s">
        <v>489</v>
      </c>
      <c r="M306" s="65">
        <v>39505.524675925924</v>
      </c>
      <c r="N306" s="64" t="s">
        <v>483</v>
      </c>
      <c r="O306" s="65">
        <v>39505.524675925924</v>
      </c>
      <c r="P306" s="64" t="s">
        <v>483</v>
      </c>
      <c r="Q306" s="64" t="s">
        <v>482</v>
      </c>
      <c r="R306" s="64" t="s">
        <v>1109</v>
      </c>
      <c r="S306" s="64" t="s">
        <v>1110</v>
      </c>
      <c r="T306" s="64" t="s">
        <v>495</v>
      </c>
    </row>
    <row r="307" spans="1:20" x14ac:dyDescent="0.2">
      <c r="A307" s="64" t="s">
        <v>124</v>
      </c>
      <c r="B307" s="64" t="s">
        <v>481</v>
      </c>
      <c r="C307" s="64" t="s">
        <v>482</v>
      </c>
      <c r="D307" s="65">
        <v>38751.907812500001</v>
      </c>
      <c r="E307" s="64" t="s">
        <v>483</v>
      </c>
      <c r="F307" s="65">
        <v>39587.714918981481</v>
      </c>
      <c r="G307" s="64" t="s">
        <v>483</v>
      </c>
      <c r="H307" s="64" t="s">
        <v>485</v>
      </c>
      <c r="I307" s="64" t="s">
        <v>486</v>
      </c>
      <c r="J307" s="64" t="s">
        <v>1097</v>
      </c>
      <c r="K307" s="64" t="s">
        <v>1098</v>
      </c>
      <c r="L307" s="64" t="s">
        <v>489</v>
      </c>
      <c r="M307" s="65">
        <v>39505.524675925924</v>
      </c>
      <c r="N307" s="64" t="s">
        <v>483</v>
      </c>
      <c r="O307" s="65">
        <v>39505.524675925924</v>
      </c>
      <c r="P307" s="64" t="s">
        <v>483</v>
      </c>
      <c r="Q307" s="64" t="s">
        <v>482</v>
      </c>
      <c r="R307" s="64" t="s">
        <v>1111</v>
      </c>
      <c r="S307" s="64" t="s">
        <v>1112</v>
      </c>
      <c r="T307" s="64" t="s">
        <v>495</v>
      </c>
    </row>
    <row r="308" spans="1:20" x14ac:dyDescent="0.2">
      <c r="A308" s="64" t="s">
        <v>124</v>
      </c>
      <c r="B308" s="64" t="s">
        <v>481</v>
      </c>
      <c r="C308" s="64" t="s">
        <v>482</v>
      </c>
      <c r="D308" s="65">
        <v>38751.907812500001</v>
      </c>
      <c r="E308" s="64" t="s">
        <v>483</v>
      </c>
      <c r="F308" s="65">
        <v>39587.714918981481</v>
      </c>
      <c r="G308" s="64" t="s">
        <v>483</v>
      </c>
      <c r="H308" s="64" t="s">
        <v>485</v>
      </c>
      <c r="I308" s="64" t="s">
        <v>486</v>
      </c>
      <c r="J308" s="64" t="s">
        <v>1097</v>
      </c>
      <c r="K308" s="64" t="s">
        <v>1098</v>
      </c>
      <c r="L308" s="64" t="s">
        <v>489</v>
      </c>
      <c r="M308" s="65">
        <v>39505.524675925924</v>
      </c>
      <c r="N308" s="64" t="s">
        <v>483</v>
      </c>
      <c r="O308" s="65">
        <v>39505.524675925924</v>
      </c>
      <c r="P308" s="64" t="s">
        <v>483</v>
      </c>
      <c r="Q308" s="64" t="s">
        <v>482</v>
      </c>
      <c r="R308" s="64" t="s">
        <v>1113</v>
      </c>
      <c r="S308" s="64" t="s">
        <v>1114</v>
      </c>
      <c r="T308" s="64" t="s">
        <v>495</v>
      </c>
    </row>
    <row r="309" spans="1:20" x14ac:dyDescent="0.2">
      <c r="A309" s="64" t="s">
        <v>124</v>
      </c>
      <c r="B309" s="64" t="s">
        <v>481</v>
      </c>
      <c r="C309" s="64" t="s">
        <v>482</v>
      </c>
      <c r="D309" s="65">
        <v>38751.907812500001</v>
      </c>
      <c r="E309" s="64" t="s">
        <v>483</v>
      </c>
      <c r="F309" s="65">
        <v>39587.714918981481</v>
      </c>
      <c r="G309" s="64" t="s">
        <v>483</v>
      </c>
      <c r="H309" s="64" t="s">
        <v>485</v>
      </c>
      <c r="I309" s="64" t="s">
        <v>486</v>
      </c>
      <c r="J309" s="64" t="s">
        <v>1097</v>
      </c>
      <c r="K309" s="64" t="s">
        <v>1098</v>
      </c>
      <c r="L309" s="64" t="s">
        <v>489</v>
      </c>
      <c r="M309" s="65">
        <v>39505.524675925924</v>
      </c>
      <c r="N309" s="64" t="s">
        <v>483</v>
      </c>
      <c r="O309" s="65">
        <v>40091.626944444448</v>
      </c>
      <c r="P309" s="64" t="s">
        <v>483</v>
      </c>
      <c r="Q309" s="64" t="s">
        <v>482</v>
      </c>
      <c r="R309" s="64" t="s">
        <v>1115</v>
      </c>
      <c r="S309" s="64" t="s">
        <v>1116</v>
      </c>
      <c r="T309" s="64" t="s">
        <v>495</v>
      </c>
    </row>
    <row r="310" spans="1:20" x14ac:dyDescent="0.2">
      <c r="A310" s="64" t="s">
        <v>124</v>
      </c>
      <c r="B310" s="64" t="s">
        <v>481</v>
      </c>
      <c r="C310" s="64" t="s">
        <v>482</v>
      </c>
      <c r="D310" s="65">
        <v>38751.907812500001</v>
      </c>
      <c r="E310" s="64" t="s">
        <v>483</v>
      </c>
      <c r="F310" s="65">
        <v>39587.714918981481</v>
      </c>
      <c r="G310" s="64" t="s">
        <v>483</v>
      </c>
      <c r="H310" s="64" t="s">
        <v>485</v>
      </c>
      <c r="I310" s="64" t="s">
        <v>486</v>
      </c>
      <c r="J310" s="64" t="s">
        <v>1097</v>
      </c>
      <c r="K310" s="64" t="s">
        <v>1098</v>
      </c>
      <c r="L310" s="64" t="s">
        <v>489</v>
      </c>
      <c r="M310" s="65">
        <v>40091.626944444448</v>
      </c>
      <c r="N310" s="64" t="s">
        <v>483</v>
      </c>
      <c r="O310" s="65">
        <v>40147.535208333335</v>
      </c>
      <c r="P310" s="64" t="s">
        <v>483</v>
      </c>
      <c r="Q310" s="64" t="s">
        <v>482</v>
      </c>
      <c r="R310" s="64" t="s">
        <v>1117</v>
      </c>
      <c r="S310" s="64" t="s">
        <v>1118</v>
      </c>
      <c r="T310" s="64" t="s">
        <v>495</v>
      </c>
    </row>
    <row r="311" spans="1:20" x14ac:dyDescent="0.2">
      <c r="A311" s="64" t="s">
        <v>125</v>
      </c>
      <c r="B311" s="64" t="s">
        <v>481</v>
      </c>
      <c r="C311" s="64" t="s">
        <v>482</v>
      </c>
      <c r="D311" s="65">
        <v>38751.908912037034</v>
      </c>
      <c r="E311" s="64" t="s">
        <v>483</v>
      </c>
      <c r="F311" s="65">
        <v>39195.86078703704</v>
      </c>
      <c r="G311" s="64" t="s">
        <v>483</v>
      </c>
      <c r="H311" s="64" t="s">
        <v>485</v>
      </c>
      <c r="I311" s="64" t="s">
        <v>486</v>
      </c>
      <c r="J311" s="64" t="s">
        <v>1119</v>
      </c>
      <c r="K311" s="64" t="s">
        <v>1120</v>
      </c>
      <c r="L311" s="64" t="s">
        <v>489</v>
      </c>
      <c r="M311" s="65">
        <v>38751.908912037034</v>
      </c>
      <c r="N311" s="64" t="s">
        <v>483</v>
      </c>
      <c r="O311" s="65">
        <v>38751.908912037034</v>
      </c>
      <c r="P311" s="64" t="s">
        <v>483</v>
      </c>
      <c r="Q311" s="64" t="s">
        <v>482</v>
      </c>
      <c r="R311" s="64" t="s">
        <v>490</v>
      </c>
      <c r="S311" s="64" t="s">
        <v>491</v>
      </c>
      <c r="T311" s="64" t="s">
        <v>492</v>
      </c>
    </row>
    <row r="312" spans="1:20" x14ac:dyDescent="0.2">
      <c r="A312" s="64" t="s">
        <v>125</v>
      </c>
      <c r="B312" s="64" t="s">
        <v>481</v>
      </c>
      <c r="C312" s="64" t="s">
        <v>482</v>
      </c>
      <c r="D312" s="65">
        <v>38751.908912037034</v>
      </c>
      <c r="E312" s="64" t="s">
        <v>483</v>
      </c>
      <c r="F312" s="65">
        <v>39195.86078703704</v>
      </c>
      <c r="G312" s="64" t="s">
        <v>483</v>
      </c>
      <c r="H312" s="64" t="s">
        <v>485</v>
      </c>
      <c r="I312" s="64" t="s">
        <v>486</v>
      </c>
      <c r="J312" s="64" t="s">
        <v>1119</v>
      </c>
      <c r="K312" s="64" t="s">
        <v>1120</v>
      </c>
      <c r="L312" s="64" t="s">
        <v>489</v>
      </c>
      <c r="M312" s="65">
        <v>38751.908912037034</v>
      </c>
      <c r="N312" s="64" t="s">
        <v>483</v>
      </c>
      <c r="O312" s="65">
        <v>38751.908912037034</v>
      </c>
      <c r="P312" s="64" t="s">
        <v>483</v>
      </c>
      <c r="Q312" s="64" t="s">
        <v>482</v>
      </c>
      <c r="R312" s="64" t="s">
        <v>1121</v>
      </c>
      <c r="S312" s="64" t="s">
        <v>1122</v>
      </c>
      <c r="T312" s="64" t="s">
        <v>495</v>
      </c>
    </row>
    <row r="313" spans="1:20" x14ac:dyDescent="0.2">
      <c r="A313" s="64" t="s">
        <v>125</v>
      </c>
      <c r="B313" s="64" t="s">
        <v>481</v>
      </c>
      <c r="C313" s="64" t="s">
        <v>482</v>
      </c>
      <c r="D313" s="65">
        <v>38751.908912037034</v>
      </c>
      <c r="E313" s="64" t="s">
        <v>483</v>
      </c>
      <c r="F313" s="65">
        <v>39195.86078703704</v>
      </c>
      <c r="G313" s="64" t="s">
        <v>483</v>
      </c>
      <c r="H313" s="64" t="s">
        <v>485</v>
      </c>
      <c r="I313" s="64" t="s">
        <v>486</v>
      </c>
      <c r="J313" s="64" t="s">
        <v>1119</v>
      </c>
      <c r="K313" s="64" t="s">
        <v>1120</v>
      </c>
      <c r="L313" s="64" t="s">
        <v>489</v>
      </c>
      <c r="M313" s="65">
        <v>38751.908912037034</v>
      </c>
      <c r="N313" s="64" t="s">
        <v>483</v>
      </c>
      <c r="O313" s="65">
        <v>38751.908912037034</v>
      </c>
      <c r="P313" s="64" t="s">
        <v>483</v>
      </c>
      <c r="Q313" s="64" t="s">
        <v>482</v>
      </c>
      <c r="R313" s="64" t="s">
        <v>1123</v>
      </c>
      <c r="S313" s="64" t="s">
        <v>1124</v>
      </c>
      <c r="T313" s="64" t="s">
        <v>495</v>
      </c>
    </row>
    <row r="314" spans="1:20" x14ac:dyDescent="0.2">
      <c r="A314" s="64" t="s">
        <v>126</v>
      </c>
      <c r="B314" s="64" t="s">
        <v>481</v>
      </c>
      <c r="C314" s="64" t="s">
        <v>542</v>
      </c>
      <c r="D314" s="65">
        <v>38751.910451388889</v>
      </c>
      <c r="E314" s="64" t="s">
        <v>483</v>
      </c>
      <c r="F314" s="65">
        <v>40569.669918981483</v>
      </c>
      <c r="G314" s="64" t="s">
        <v>483</v>
      </c>
      <c r="H314" s="64" t="s">
        <v>485</v>
      </c>
      <c r="I314" s="64" t="s">
        <v>486</v>
      </c>
      <c r="J314" s="64" t="s">
        <v>1125</v>
      </c>
      <c r="K314" s="64" t="s">
        <v>1126</v>
      </c>
      <c r="L314" s="64" t="s">
        <v>489</v>
      </c>
      <c r="M314" s="65">
        <v>38751.910451388889</v>
      </c>
      <c r="N314" s="64" t="s">
        <v>483</v>
      </c>
      <c r="O314" s="65">
        <v>38751.910451388889</v>
      </c>
      <c r="P314" s="64" t="s">
        <v>483</v>
      </c>
      <c r="Q314" s="64" t="s">
        <v>482</v>
      </c>
      <c r="R314" s="64" t="s">
        <v>490</v>
      </c>
      <c r="S314" s="64" t="s">
        <v>491</v>
      </c>
      <c r="T314" s="64" t="s">
        <v>492</v>
      </c>
    </row>
    <row r="315" spans="1:20" x14ac:dyDescent="0.2">
      <c r="A315" s="64" t="s">
        <v>126</v>
      </c>
      <c r="B315" s="64" t="s">
        <v>481</v>
      </c>
      <c r="C315" s="64" t="s">
        <v>542</v>
      </c>
      <c r="D315" s="65">
        <v>38751.910451388889</v>
      </c>
      <c r="E315" s="64" t="s">
        <v>483</v>
      </c>
      <c r="F315" s="65">
        <v>40569.669918981483</v>
      </c>
      <c r="G315" s="64" t="s">
        <v>483</v>
      </c>
      <c r="H315" s="64" t="s">
        <v>485</v>
      </c>
      <c r="I315" s="64" t="s">
        <v>486</v>
      </c>
      <c r="J315" s="64" t="s">
        <v>1125</v>
      </c>
      <c r="K315" s="64" t="s">
        <v>1126</v>
      </c>
      <c r="L315" s="64" t="s">
        <v>489</v>
      </c>
      <c r="M315" s="65">
        <v>38751.910451388889</v>
      </c>
      <c r="N315" s="64" t="s">
        <v>483</v>
      </c>
      <c r="O315" s="65">
        <v>39982.679270833331</v>
      </c>
      <c r="P315" s="64" t="s">
        <v>801</v>
      </c>
      <c r="Q315" s="64" t="s">
        <v>482</v>
      </c>
      <c r="R315" s="64" t="s">
        <v>1127</v>
      </c>
      <c r="S315" s="64" t="s">
        <v>1128</v>
      </c>
      <c r="T315" s="64" t="s">
        <v>495</v>
      </c>
    </row>
    <row r="316" spans="1:20" x14ac:dyDescent="0.2">
      <c r="A316" s="64" t="s">
        <v>126</v>
      </c>
      <c r="B316" s="64" t="s">
        <v>481</v>
      </c>
      <c r="C316" s="64" t="s">
        <v>542</v>
      </c>
      <c r="D316" s="65">
        <v>38751.910451388889</v>
      </c>
      <c r="E316" s="64" t="s">
        <v>483</v>
      </c>
      <c r="F316" s="65">
        <v>40569.669918981483</v>
      </c>
      <c r="G316" s="64" t="s">
        <v>483</v>
      </c>
      <c r="H316" s="64" t="s">
        <v>485</v>
      </c>
      <c r="I316" s="64" t="s">
        <v>486</v>
      </c>
      <c r="J316" s="64" t="s">
        <v>1125</v>
      </c>
      <c r="K316" s="64" t="s">
        <v>1126</v>
      </c>
      <c r="L316" s="64" t="s">
        <v>489</v>
      </c>
      <c r="M316" s="65">
        <v>39014.563576388886</v>
      </c>
      <c r="N316" s="64" t="s">
        <v>483</v>
      </c>
      <c r="O316" s="65">
        <v>39014.563576388886</v>
      </c>
      <c r="P316" s="64" t="s">
        <v>483</v>
      </c>
      <c r="Q316" s="64" t="s">
        <v>482</v>
      </c>
      <c r="R316" s="64" t="s">
        <v>1129</v>
      </c>
      <c r="S316" s="64" t="s">
        <v>1130</v>
      </c>
      <c r="T316" s="64" t="s">
        <v>495</v>
      </c>
    </row>
    <row r="317" spans="1:20" x14ac:dyDescent="0.2">
      <c r="A317" s="64" t="s">
        <v>126</v>
      </c>
      <c r="B317" s="64" t="s">
        <v>481</v>
      </c>
      <c r="C317" s="64" t="s">
        <v>542</v>
      </c>
      <c r="D317" s="65">
        <v>38751.910451388889</v>
      </c>
      <c r="E317" s="64" t="s">
        <v>483</v>
      </c>
      <c r="F317" s="65">
        <v>40569.669918981483</v>
      </c>
      <c r="G317" s="64" t="s">
        <v>483</v>
      </c>
      <c r="H317" s="64" t="s">
        <v>485</v>
      </c>
      <c r="I317" s="64" t="s">
        <v>486</v>
      </c>
      <c r="J317" s="64" t="s">
        <v>1125</v>
      </c>
      <c r="K317" s="64" t="s">
        <v>1126</v>
      </c>
      <c r="L317" s="64" t="s">
        <v>489</v>
      </c>
      <c r="M317" s="65">
        <v>38751.910451388889</v>
      </c>
      <c r="N317" s="64" t="s">
        <v>483</v>
      </c>
      <c r="O317" s="65">
        <v>38975.720486111109</v>
      </c>
      <c r="P317" s="64" t="s">
        <v>483</v>
      </c>
      <c r="Q317" s="64" t="s">
        <v>482</v>
      </c>
      <c r="R317" s="64" t="s">
        <v>1131</v>
      </c>
      <c r="S317" s="64" t="s">
        <v>1132</v>
      </c>
      <c r="T317" s="64" t="s">
        <v>495</v>
      </c>
    </row>
    <row r="318" spans="1:20" x14ac:dyDescent="0.2">
      <c r="A318" s="64" t="s">
        <v>126</v>
      </c>
      <c r="B318" s="64" t="s">
        <v>481</v>
      </c>
      <c r="C318" s="64" t="s">
        <v>542</v>
      </c>
      <c r="D318" s="65">
        <v>38751.910451388889</v>
      </c>
      <c r="E318" s="64" t="s">
        <v>483</v>
      </c>
      <c r="F318" s="65">
        <v>40569.669918981483</v>
      </c>
      <c r="G318" s="64" t="s">
        <v>483</v>
      </c>
      <c r="H318" s="64" t="s">
        <v>485</v>
      </c>
      <c r="I318" s="64" t="s">
        <v>486</v>
      </c>
      <c r="J318" s="64" t="s">
        <v>1125</v>
      </c>
      <c r="K318" s="64" t="s">
        <v>1126</v>
      </c>
      <c r="L318" s="64" t="s">
        <v>489</v>
      </c>
      <c r="M318" s="65">
        <v>39982.679270833331</v>
      </c>
      <c r="N318" s="64" t="s">
        <v>801</v>
      </c>
      <c r="O318" s="65">
        <v>39982.679270833331</v>
      </c>
      <c r="P318" s="64" t="s">
        <v>801</v>
      </c>
      <c r="Q318" s="64" t="s">
        <v>482</v>
      </c>
      <c r="R318" s="64" t="s">
        <v>1133</v>
      </c>
      <c r="S318" s="64" t="s">
        <v>1134</v>
      </c>
      <c r="T318" s="64" t="s">
        <v>495</v>
      </c>
    </row>
    <row r="319" spans="1:20" x14ac:dyDescent="0.2">
      <c r="A319" s="64" t="s">
        <v>126</v>
      </c>
      <c r="B319" s="64" t="s">
        <v>481</v>
      </c>
      <c r="C319" s="64" t="s">
        <v>542</v>
      </c>
      <c r="D319" s="65">
        <v>38751.910451388889</v>
      </c>
      <c r="E319" s="64" t="s">
        <v>483</v>
      </c>
      <c r="F319" s="65">
        <v>40569.669918981483</v>
      </c>
      <c r="G319" s="64" t="s">
        <v>483</v>
      </c>
      <c r="H319" s="64" t="s">
        <v>485</v>
      </c>
      <c r="I319" s="64" t="s">
        <v>486</v>
      </c>
      <c r="J319" s="64" t="s">
        <v>1125</v>
      </c>
      <c r="K319" s="64" t="s">
        <v>1126</v>
      </c>
      <c r="L319" s="64" t="s">
        <v>489</v>
      </c>
      <c r="M319" s="65">
        <v>39014.563576388886</v>
      </c>
      <c r="N319" s="64" t="s">
        <v>483</v>
      </c>
      <c r="O319" s="65">
        <v>39016.718182870369</v>
      </c>
      <c r="P319" s="64" t="s">
        <v>483</v>
      </c>
      <c r="Q319" s="64" t="s">
        <v>482</v>
      </c>
      <c r="R319" s="64" t="s">
        <v>1135</v>
      </c>
      <c r="S319" s="64" t="s">
        <v>1136</v>
      </c>
      <c r="T319" s="64" t="s">
        <v>495</v>
      </c>
    </row>
    <row r="320" spans="1:20" x14ac:dyDescent="0.2">
      <c r="A320" s="64" t="s">
        <v>126</v>
      </c>
      <c r="B320" s="64" t="s">
        <v>481</v>
      </c>
      <c r="C320" s="64" t="s">
        <v>542</v>
      </c>
      <c r="D320" s="65">
        <v>38751.910451388889</v>
      </c>
      <c r="E320" s="64" t="s">
        <v>483</v>
      </c>
      <c r="F320" s="65">
        <v>40569.669918981483</v>
      </c>
      <c r="G320" s="64" t="s">
        <v>483</v>
      </c>
      <c r="H320" s="64" t="s">
        <v>485</v>
      </c>
      <c r="I320" s="64" t="s">
        <v>486</v>
      </c>
      <c r="J320" s="64" t="s">
        <v>1125</v>
      </c>
      <c r="K320" s="64" t="s">
        <v>1126</v>
      </c>
      <c r="L320" s="64" t="s">
        <v>489</v>
      </c>
      <c r="M320" s="65">
        <v>38975.720486111109</v>
      </c>
      <c r="N320" s="64" t="s">
        <v>483</v>
      </c>
      <c r="O320" s="65">
        <v>39016.72451388889</v>
      </c>
      <c r="P320" s="64" t="s">
        <v>483</v>
      </c>
      <c r="Q320" s="64" t="s">
        <v>482</v>
      </c>
      <c r="R320" s="64" t="s">
        <v>1137</v>
      </c>
      <c r="S320" s="64" t="s">
        <v>1138</v>
      </c>
      <c r="T320" s="64" t="s">
        <v>495</v>
      </c>
    </row>
    <row r="321" spans="1:20" x14ac:dyDescent="0.2">
      <c r="A321" s="64" t="s">
        <v>126</v>
      </c>
      <c r="B321" s="64" t="s">
        <v>481</v>
      </c>
      <c r="C321" s="64" t="s">
        <v>542</v>
      </c>
      <c r="D321" s="65">
        <v>38751.910451388889</v>
      </c>
      <c r="E321" s="64" t="s">
        <v>483</v>
      </c>
      <c r="F321" s="65">
        <v>40569.669918981483</v>
      </c>
      <c r="G321" s="64" t="s">
        <v>483</v>
      </c>
      <c r="H321" s="64" t="s">
        <v>485</v>
      </c>
      <c r="I321" s="64" t="s">
        <v>486</v>
      </c>
      <c r="J321" s="64" t="s">
        <v>1125</v>
      </c>
      <c r="K321" s="64" t="s">
        <v>1126</v>
      </c>
      <c r="L321" s="64" t="s">
        <v>489</v>
      </c>
      <c r="M321" s="65">
        <v>39016.72451388889</v>
      </c>
      <c r="N321" s="64" t="s">
        <v>483</v>
      </c>
      <c r="O321" s="65">
        <v>39016.72451388889</v>
      </c>
      <c r="P321" s="64" t="s">
        <v>483</v>
      </c>
      <c r="Q321" s="64" t="s">
        <v>482</v>
      </c>
      <c r="R321" s="64" t="s">
        <v>1139</v>
      </c>
      <c r="S321" s="64" t="s">
        <v>1140</v>
      </c>
      <c r="T321" s="64" t="s">
        <v>495</v>
      </c>
    </row>
    <row r="322" spans="1:20" x14ac:dyDescent="0.2">
      <c r="A322" s="64" t="s">
        <v>127</v>
      </c>
      <c r="B322" s="64" t="s">
        <v>481</v>
      </c>
      <c r="C322" s="64" t="s">
        <v>482</v>
      </c>
      <c r="D322" s="65">
        <v>38751.91134259259</v>
      </c>
      <c r="E322" s="64" t="s">
        <v>483</v>
      </c>
      <c r="F322" s="65">
        <v>38751.91134259259</v>
      </c>
      <c r="G322" s="64" t="s">
        <v>483</v>
      </c>
      <c r="H322" s="64" t="s">
        <v>485</v>
      </c>
      <c r="I322" s="64" t="s">
        <v>486</v>
      </c>
      <c r="J322" s="64" t="s">
        <v>1141</v>
      </c>
      <c r="K322" s="64" t="s">
        <v>1142</v>
      </c>
      <c r="L322" s="64" t="s">
        <v>489</v>
      </c>
      <c r="M322" s="65">
        <v>38751.91134259259</v>
      </c>
      <c r="N322" s="64" t="s">
        <v>483</v>
      </c>
      <c r="O322" s="65">
        <v>38751.91134259259</v>
      </c>
      <c r="P322" s="64" t="s">
        <v>483</v>
      </c>
      <c r="Q322" s="64" t="s">
        <v>482</v>
      </c>
      <c r="R322" s="64" t="s">
        <v>490</v>
      </c>
      <c r="S322" s="64" t="s">
        <v>491</v>
      </c>
      <c r="T322" s="64" t="s">
        <v>492</v>
      </c>
    </row>
    <row r="323" spans="1:20" x14ac:dyDescent="0.2">
      <c r="A323" s="64" t="s">
        <v>127</v>
      </c>
      <c r="B323" s="64" t="s">
        <v>481</v>
      </c>
      <c r="C323" s="64" t="s">
        <v>482</v>
      </c>
      <c r="D323" s="65">
        <v>38751.91134259259</v>
      </c>
      <c r="E323" s="64" t="s">
        <v>483</v>
      </c>
      <c r="F323" s="65">
        <v>38751.91134259259</v>
      </c>
      <c r="G323" s="64" t="s">
        <v>483</v>
      </c>
      <c r="H323" s="64" t="s">
        <v>485</v>
      </c>
      <c r="I323" s="64" t="s">
        <v>486</v>
      </c>
      <c r="J323" s="64" t="s">
        <v>1141</v>
      </c>
      <c r="K323" s="64" t="s">
        <v>1142</v>
      </c>
      <c r="L323" s="64" t="s">
        <v>489</v>
      </c>
      <c r="M323" s="65">
        <v>38751.91134259259</v>
      </c>
      <c r="N323" s="64" t="s">
        <v>483</v>
      </c>
      <c r="O323" s="65">
        <v>38751.91134259259</v>
      </c>
      <c r="P323" s="64" t="s">
        <v>483</v>
      </c>
      <c r="Q323" s="64" t="s">
        <v>482</v>
      </c>
      <c r="R323" s="64" t="s">
        <v>1143</v>
      </c>
      <c r="S323" s="64" t="s">
        <v>1144</v>
      </c>
      <c r="T323" s="64" t="s">
        <v>495</v>
      </c>
    </row>
    <row r="324" spans="1:20" x14ac:dyDescent="0.2">
      <c r="A324" s="64" t="s">
        <v>127</v>
      </c>
      <c r="B324" s="64" t="s">
        <v>481</v>
      </c>
      <c r="C324" s="64" t="s">
        <v>482</v>
      </c>
      <c r="D324" s="65">
        <v>38751.91134259259</v>
      </c>
      <c r="E324" s="64" t="s">
        <v>483</v>
      </c>
      <c r="F324" s="65">
        <v>38751.91134259259</v>
      </c>
      <c r="G324" s="64" t="s">
        <v>483</v>
      </c>
      <c r="H324" s="64" t="s">
        <v>485</v>
      </c>
      <c r="I324" s="64" t="s">
        <v>486</v>
      </c>
      <c r="J324" s="64" t="s">
        <v>1141</v>
      </c>
      <c r="K324" s="64" t="s">
        <v>1142</v>
      </c>
      <c r="L324" s="64" t="s">
        <v>489</v>
      </c>
      <c r="M324" s="65">
        <v>38751.91134259259</v>
      </c>
      <c r="N324" s="64" t="s">
        <v>483</v>
      </c>
      <c r="O324" s="65">
        <v>38751.91134259259</v>
      </c>
      <c r="P324" s="64" t="s">
        <v>483</v>
      </c>
      <c r="Q324" s="64" t="s">
        <v>482</v>
      </c>
      <c r="R324" s="64" t="s">
        <v>1145</v>
      </c>
      <c r="S324" s="64" t="s">
        <v>1146</v>
      </c>
      <c r="T324" s="64" t="s">
        <v>495</v>
      </c>
    </row>
    <row r="325" spans="1:20" x14ac:dyDescent="0.2">
      <c r="A325" s="64" t="s">
        <v>128</v>
      </c>
      <c r="B325" s="64" t="s">
        <v>481</v>
      </c>
      <c r="C325" s="64" t="s">
        <v>482</v>
      </c>
      <c r="D325" s="65">
        <v>38751.912187499998</v>
      </c>
      <c r="E325" s="64" t="s">
        <v>483</v>
      </c>
      <c r="F325" s="65">
        <v>38897.348749999997</v>
      </c>
      <c r="G325" s="64" t="s">
        <v>607</v>
      </c>
      <c r="H325" s="64" t="s">
        <v>485</v>
      </c>
      <c r="I325" s="64" t="s">
        <v>486</v>
      </c>
      <c r="J325" s="64" t="s">
        <v>1147</v>
      </c>
      <c r="K325" s="64" t="s">
        <v>1148</v>
      </c>
      <c r="L325" s="64" t="s">
        <v>489</v>
      </c>
      <c r="M325" s="65">
        <v>38751.912187499998</v>
      </c>
      <c r="N325" s="64" t="s">
        <v>483</v>
      </c>
      <c r="O325" s="65">
        <v>38751.912187499998</v>
      </c>
      <c r="P325" s="64" t="s">
        <v>483</v>
      </c>
      <c r="Q325" s="64" t="s">
        <v>482</v>
      </c>
      <c r="R325" s="64" t="s">
        <v>490</v>
      </c>
      <c r="S325" s="64" t="s">
        <v>491</v>
      </c>
      <c r="T325" s="64" t="s">
        <v>492</v>
      </c>
    </row>
    <row r="326" spans="1:20" x14ac:dyDescent="0.2">
      <c r="A326" s="64" t="s">
        <v>128</v>
      </c>
      <c r="B326" s="64" t="s">
        <v>481</v>
      </c>
      <c r="C326" s="64" t="s">
        <v>482</v>
      </c>
      <c r="D326" s="65">
        <v>38751.912187499998</v>
      </c>
      <c r="E326" s="64" t="s">
        <v>483</v>
      </c>
      <c r="F326" s="65">
        <v>38897.348749999997</v>
      </c>
      <c r="G326" s="64" t="s">
        <v>607</v>
      </c>
      <c r="H326" s="64" t="s">
        <v>485</v>
      </c>
      <c r="I326" s="64" t="s">
        <v>486</v>
      </c>
      <c r="J326" s="64" t="s">
        <v>1147</v>
      </c>
      <c r="K326" s="64" t="s">
        <v>1148</v>
      </c>
      <c r="L326" s="64" t="s">
        <v>489</v>
      </c>
      <c r="M326" s="65">
        <v>38751.912187499998</v>
      </c>
      <c r="N326" s="64" t="s">
        <v>483</v>
      </c>
      <c r="O326" s="65">
        <v>38751.912187499998</v>
      </c>
      <c r="P326" s="64" t="s">
        <v>483</v>
      </c>
      <c r="Q326" s="64" t="s">
        <v>482</v>
      </c>
      <c r="R326" s="64" t="s">
        <v>1149</v>
      </c>
      <c r="S326" s="64" t="s">
        <v>1150</v>
      </c>
      <c r="T326" s="64" t="s">
        <v>495</v>
      </c>
    </row>
    <row r="327" spans="1:20" x14ac:dyDescent="0.2">
      <c r="A327" s="64" t="s">
        <v>128</v>
      </c>
      <c r="B327" s="64" t="s">
        <v>481</v>
      </c>
      <c r="C327" s="64" t="s">
        <v>482</v>
      </c>
      <c r="D327" s="65">
        <v>38751.912187499998</v>
      </c>
      <c r="E327" s="64" t="s">
        <v>483</v>
      </c>
      <c r="F327" s="65">
        <v>38897.348749999997</v>
      </c>
      <c r="G327" s="64" t="s">
        <v>607</v>
      </c>
      <c r="H327" s="64" t="s">
        <v>485</v>
      </c>
      <c r="I327" s="64" t="s">
        <v>486</v>
      </c>
      <c r="J327" s="64" t="s">
        <v>1147</v>
      </c>
      <c r="K327" s="64" t="s">
        <v>1148</v>
      </c>
      <c r="L327" s="64" t="s">
        <v>489</v>
      </c>
      <c r="M327" s="65">
        <v>38751.912187499998</v>
      </c>
      <c r="N327" s="64" t="s">
        <v>483</v>
      </c>
      <c r="O327" s="65">
        <v>38751.912187499998</v>
      </c>
      <c r="P327" s="64" t="s">
        <v>483</v>
      </c>
      <c r="Q327" s="64" t="s">
        <v>482</v>
      </c>
      <c r="R327" s="64" t="s">
        <v>1151</v>
      </c>
      <c r="S327" s="64" t="s">
        <v>1152</v>
      </c>
      <c r="T327" s="64" t="s">
        <v>495</v>
      </c>
    </row>
    <row r="328" spans="1:20" x14ac:dyDescent="0.2">
      <c r="A328" s="64" t="s">
        <v>129</v>
      </c>
      <c r="B328" s="64" t="s">
        <v>481</v>
      </c>
      <c r="C328" s="64" t="s">
        <v>482</v>
      </c>
      <c r="D328" s="65">
        <v>38751.913078703707</v>
      </c>
      <c r="E328" s="64" t="s">
        <v>483</v>
      </c>
      <c r="F328" s="65">
        <v>40025.432500000003</v>
      </c>
      <c r="G328" s="64" t="s">
        <v>672</v>
      </c>
      <c r="H328" s="64" t="s">
        <v>485</v>
      </c>
      <c r="I328" s="64" t="s">
        <v>486</v>
      </c>
      <c r="J328" s="64" t="s">
        <v>1153</v>
      </c>
      <c r="K328" s="64" t="s">
        <v>1154</v>
      </c>
      <c r="L328" s="64" t="s">
        <v>489</v>
      </c>
      <c r="M328" s="65">
        <v>38751.913078703707</v>
      </c>
      <c r="N328" s="64" t="s">
        <v>483</v>
      </c>
      <c r="O328" s="65">
        <v>39358.414282407408</v>
      </c>
      <c r="P328" s="64" t="s">
        <v>1155</v>
      </c>
      <c r="Q328" s="64" t="s">
        <v>482</v>
      </c>
      <c r="R328" s="64" t="s">
        <v>490</v>
      </c>
      <c r="S328" s="64" t="s">
        <v>491</v>
      </c>
      <c r="T328" s="64" t="s">
        <v>492</v>
      </c>
    </row>
    <row r="329" spans="1:20" x14ac:dyDescent="0.2">
      <c r="A329" s="64" t="s">
        <v>129</v>
      </c>
      <c r="B329" s="64" t="s">
        <v>481</v>
      </c>
      <c r="C329" s="64" t="s">
        <v>482</v>
      </c>
      <c r="D329" s="65">
        <v>38751.913078703707</v>
      </c>
      <c r="E329" s="64" t="s">
        <v>483</v>
      </c>
      <c r="F329" s="65">
        <v>40025.432500000003</v>
      </c>
      <c r="G329" s="64" t="s">
        <v>672</v>
      </c>
      <c r="H329" s="64" t="s">
        <v>485</v>
      </c>
      <c r="I329" s="64" t="s">
        <v>486</v>
      </c>
      <c r="J329" s="64" t="s">
        <v>1153</v>
      </c>
      <c r="K329" s="64" t="s">
        <v>1154</v>
      </c>
      <c r="L329" s="64" t="s">
        <v>489</v>
      </c>
      <c r="M329" s="65">
        <v>38751.913078703707</v>
      </c>
      <c r="N329" s="64" t="s">
        <v>483</v>
      </c>
      <c r="O329" s="65">
        <v>39357.794131944444</v>
      </c>
      <c r="P329" s="64" t="s">
        <v>483</v>
      </c>
      <c r="Q329" s="64" t="s">
        <v>482</v>
      </c>
      <c r="R329" s="64" t="s">
        <v>1156</v>
      </c>
      <c r="S329" s="64" t="s">
        <v>1157</v>
      </c>
      <c r="T329" s="64" t="s">
        <v>495</v>
      </c>
    </row>
    <row r="330" spans="1:20" x14ac:dyDescent="0.2">
      <c r="A330" s="64" t="s">
        <v>129</v>
      </c>
      <c r="B330" s="64" t="s">
        <v>481</v>
      </c>
      <c r="C330" s="64" t="s">
        <v>482</v>
      </c>
      <c r="D330" s="65">
        <v>38751.913078703707</v>
      </c>
      <c r="E330" s="64" t="s">
        <v>483</v>
      </c>
      <c r="F330" s="65">
        <v>40025.432500000003</v>
      </c>
      <c r="G330" s="64" t="s">
        <v>672</v>
      </c>
      <c r="H330" s="64" t="s">
        <v>485</v>
      </c>
      <c r="I330" s="64" t="s">
        <v>486</v>
      </c>
      <c r="J330" s="64" t="s">
        <v>1153</v>
      </c>
      <c r="K330" s="64" t="s">
        <v>1154</v>
      </c>
      <c r="L330" s="64" t="s">
        <v>489</v>
      </c>
      <c r="M330" s="65">
        <v>38751.913078703707</v>
      </c>
      <c r="N330" s="64" t="s">
        <v>483</v>
      </c>
      <c r="O330" s="65">
        <v>39357.794131944444</v>
      </c>
      <c r="P330" s="64" t="s">
        <v>483</v>
      </c>
      <c r="Q330" s="64" t="s">
        <v>482</v>
      </c>
      <c r="R330" s="64" t="s">
        <v>1158</v>
      </c>
      <c r="S330" s="64" t="s">
        <v>1159</v>
      </c>
      <c r="T330" s="64" t="s">
        <v>495</v>
      </c>
    </row>
    <row r="331" spans="1:20" x14ac:dyDescent="0.2">
      <c r="A331" s="64" t="s">
        <v>129</v>
      </c>
      <c r="B331" s="64" t="s">
        <v>481</v>
      </c>
      <c r="C331" s="64" t="s">
        <v>482</v>
      </c>
      <c r="D331" s="65">
        <v>38751.913078703707</v>
      </c>
      <c r="E331" s="64" t="s">
        <v>483</v>
      </c>
      <c r="F331" s="65">
        <v>40025.432500000003</v>
      </c>
      <c r="G331" s="64" t="s">
        <v>672</v>
      </c>
      <c r="H331" s="64" t="s">
        <v>485</v>
      </c>
      <c r="I331" s="64" t="s">
        <v>486</v>
      </c>
      <c r="J331" s="64" t="s">
        <v>1153</v>
      </c>
      <c r="K331" s="64" t="s">
        <v>1154</v>
      </c>
      <c r="L331" s="64" t="s">
        <v>489</v>
      </c>
      <c r="M331" s="65">
        <v>39357.794131944444</v>
      </c>
      <c r="N331" s="64" t="s">
        <v>483</v>
      </c>
      <c r="O331" s="65">
        <v>39357.794131944444</v>
      </c>
      <c r="P331" s="64" t="s">
        <v>483</v>
      </c>
      <c r="Q331" s="64" t="s">
        <v>482</v>
      </c>
      <c r="R331" s="64" t="s">
        <v>1160</v>
      </c>
      <c r="S331" s="64" t="s">
        <v>1161</v>
      </c>
      <c r="T331" s="64" t="s">
        <v>495</v>
      </c>
    </row>
    <row r="332" spans="1:20" x14ac:dyDescent="0.2">
      <c r="A332" s="64" t="s">
        <v>129</v>
      </c>
      <c r="B332" s="64" t="s">
        <v>481</v>
      </c>
      <c r="C332" s="64" t="s">
        <v>482</v>
      </c>
      <c r="D332" s="65">
        <v>38751.913078703707</v>
      </c>
      <c r="E332" s="64" t="s">
        <v>483</v>
      </c>
      <c r="F332" s="65">
        <v>40025.432500000003</v>
      </c>
      <c r="G332" s="64" t="s">
        <v>672</v>
      </c>
      <c r="H332" s="64" t="s">
        <v>485</v>
      </c>
      <c r="I332" s="64" t="s">
        <v>486</v>
      </c>
      <c r="J332" s="64" t="s">
        <v>1153</v>
      </c>
      <c r="K332" s="64" t="s">
        <v>1154</v>
      </c>
      <c r="L332" s="64" t="s">
        <v>489</v>
      </c>
      <c r="M332" s="65">
        <v>39357.794131944444</v>
      </c>
      <c r="N332" s="64" t="s">
        <v>483</v>
      </c>
      <c r="O332" s="65">
        <v>39357.794131944444</v>
      </c>
      <c r="P332" s="64" t="s">
        <v>483</v>
      </c>
      <c r="Q332" s="64" t="s">
        <v>482</v>
      </c>
      <c r="R332" s="64" t="s">
        <v>1162</v>
      </c>
      <c r="S332" s="64" t="s">
        <v>1163</v>
      </c>
      <c r="T332" s="64" t="s">
        <v>495</v>
      </c>
    </row>
    <row r="333" spans="1:20" x14ac:dyDescent="0.2">
      <c r="A333" s="64" t="s">
        <v>129</v>
      </c>
      <c r="B333" s="64" t="s">
        <v>481</v>
      </c>
      <c r="C333" s="64" t="s">
        <v>482</v>
      </c>
      <c r="D333" s="65">
        <v>38751.913078703707</v>
      </c>
      <c r="E333" s="64" t="s">
        <v>483</v>
      </c>
      <c r="F333" s="65">
        <v>40025.432500000003</v>
      </c>
      <c r="G333" s="64" t="s">
        <v>672</v>
      </c>
      <c r="H333" s="64" t="s">
        <v>485</v>
      </c>
      <c r="I333" s="64" t="s">
        <v>486</v>
      </c>
      <c r="J333" s="64" t="s">
        <v>1153</v>
      </c>
      <c r="K333" s="64" t="s">
        <v>1154</v>
      </c>
      <c r="L333" s="64" t="s">
        <v>489</v>
      </c>
      <c r="M333" s="65">
        <v>39357.794131944444</v>
      </c>
      <c r="N333" s="64" t="s">
        <v>483</v>
      </c>
      <c r="O333" s="65">
        <v>39505.526365740741</v>
      </c>
      <c r="P333" s="64" t="s">
        <v>483</v>
      </c>
      <c r="Q333" s="64" t="s">
        <v>482</v>
      </c>
      <c r="R333" s="64" t="s">
        <v>1164</v>
      </c>
      <c r="S333" s="64" t="s">
        <v>1165</v>
      </c>
      <c r="T333" s="64" t="s">
        <v>495</v>
      </c>
    </row>
    <row r="334" spans="1:20" x14ac:dyDescent="0.2">
      <c r="A334" s="64" t="s">
        <v>129</v>
      </c>
      <c r="B334" s="64" t="s">
        <v>481</v>
      </c>
      <c r="C334" s="64" t="s">
        <v>482</v>
      </c>
      <c r="D334" s="65">
        <v>38751.913078703707</v>
      </c>
      <c r="E334" s="64" t="s">
        <v>483</v>
      </c>
      <c r="F334" s="65">
        <v>40025.432500000003</v>
      </c>
      <c r="G334" s="64" t="s">
        <v>672</v>
      </c>
      <c r="H334" s="64" t="s">
        <v>485</v>
      </c>
      <c r="I334" s="64" t="s">
        <v>486</v>
      </c>
      <c r="J334" s="64" t="s">
        <v>1153</v>
      </c>
      <c r="K334" s="64" t="s">
        <v>1154</v>
      </c>
      <c r="L334" s="64" t="s">
        <v>489</v>
      </c>
      <c r="M334" s="65">
        <v>39505.526365740741</v>
      </c>
      <c r="N334" s="64" t="s">
        <v>483</v>
      </c>
      <c r="O334" s="65">
        <v>39505.526365740741</v>
      </c>
      <c r="P334" s="64" t="s">
        <v>483</v>
      </c>
      <c r="Q334" s="64" t="s">
        <v>482</v>
      </c>
      <c r="R334" s="64" t="s">
        <v>1166</v>
      </c>
      <c r="S334" s="64" t="s">
        <v>1167</v>
      </c>
      <c r="T334" s="64" t="s">
        <v>495</v>
      </c>
    </row>
    <row r="335" spans="1:20" x14ac:dyDescent="0.2">
      <c r="A335" s="64" t="s">
        <v>130</v>
      </c>
      <c r="B335" s="64" t="s">
        <v>481</v>
      </c>
      <c r="C335" s="64" t="s">
        <v>482</v>
      </c>
      <c r="D335" s="65">
        <v>38751.913935185185</v>
      </c>
      <c r="E335" s="64" t="s">
        <v>483</v>
      </c>
      <c r="F335" s="65">
        <v>38897.348749999997</v>
      </c>
      <c r="G335" s="64" t="s">
        <v>607</v>
      </c>
      <c r="H335" s="64" t="s">
        <v>485</v>
      </c>
      <c r="I335" s="64" t="s">
        <v>486</v>
      </c>
      <c r="J335" s="64" t="s">
        <v>1168</v>
      </c>
      <c r="K335" s="64" t="s">
        <v>1169</v>
      </c>
      <c r="L335" s="64" t="s">
        <v>489</v>
      </c>
      <c r="M335" s="65">
        <v>38751.913935185185</v>
      </c>
      <c r="N335" s="64" t="s">
        <v>483</v>
      </c>
      <c r="O335" s="65">
        <v>38751.913935185185</v>
      </c>
      <c r="P335" s="64" t="s">
        <v>483</v>
      </c>
      <c r="Q335" s="64" t="s">
        <v>482</v>
      </c>
      <c r="R335" s="64" t="s">
        <v>490</v>
      </c>
      <c r="S335" s="64" t="s">
        <v>491</v>
      </c>
      <c r="T335" s="64" t="s">
        <v>492</v>
      </c>
    </row>
    <row r="336" spans="1:20" x14ac:dyDescent="0.2">
      <c r="A336" s="64" t="s">
        <v>130</v>
      </c>
      <c r="B336" s="64" t="s">
        <v>481</v>
      </c>
      <c r="C336" s="64" t="s">
        <v>482</v>
      </c>
      <c r="D336" s="65">
        <v>38751.913935185185</v>
      </c>
      <c r="E336" s="64" t="s">
        <v>483</v>
      </c>
      <c r="F336" s="65">
        <v>38897.348749999997</v>
      </c>
      <c r="G336" s="64" t="s">
        <v>607</v>
      </c>
      <c r="H336" s="64" t="s">
        <v>485</v>
      </c>
      <c r="I336" s="64" t="s">
        <v>486</v>
      </c>
      <c r="J336" s="64" t="s">
        <v>1168</v>
      </c>
      <c r="K336" s="64" t="s">
        <v>1169</v>
      </c>
      <c r="L336" s="64" t="s">
        <v>489</v>
      </c>
      <c r="M336" s="65">
        <v>38751.913935185185</v>
      </c>
      <c r="N336" s="64" t="s">
        <v>483</v>
      </c>
      <c r="O336" s="65">
        <v>38996.514745370368</v>
      </c>
      <c r="P336" s="64" t="s">
        <v>607</v>
      </c>
      <c r="Q336" s="64" t="s">
        <v>482</v>
      </c>
      <c r="R336" s="64" t="s">
        <v>1170</v>
      </c>
      <c r="S336" s="64" t="s">
        <v>1171</v>
      </c>
      <c r="T336" s="64" t="s">
        <v>495</v>
      </c>
    </row>
    <row r="337" spans="1:20" x14ac:dyDescent="0.2">
      <c r="A337" s="64" t="s">
        <v>130</v>
      </c>
      <c r="B337" s="64" t="s">
        <v>481</v>
      </c>
      <c r="C337" s="64" t="s">
        <v>482</v>
      </c>
      <c r="D337" s="65">
        <v>38751.913935185185</v>
      </c>
      <c r="E337" s="64" t="s">
        <v>483</v>
      </c>
      <c r="F337" s="65">
        <v>38897.348749999997</v>
      </c>
      <c r="G337" s="64" t="s">
        <v>607</v>
      </c>
      <c r="H337" s="64" t="s">
        <v>485</v>
      </c>
      <c r="I337" s="64" t="s">
        <v>486</v>
      </c>
      <c r="J337" s="64" t="s">
        <v>1168</v>
      </c>
      <c r="K337" s="64" t="s">
        <v>1169</v>
      </c>
      <c r="L337" s="64" t="s">
        <v>489</v>
      </c>
      <c r="M337" s="65">
        <v>38996.514756944445</v>
      </c>
      <c r="N337" s="64" t="s">
        <v>607</v>
      </c>
      <c r="O337" s="65">
        <v>39357.629814814813</v>
      </c>
      <c r="P337" s="64" t="s">
        <v>483</v>
      </c>
      <c r="Q337" s="64" t="s">
        <v>482</v>
      </c>
      <c r="R337" s="64" t="s">
        <v>1172</v>
      </c>
      <c r="S337" s="64" t="s">
        <v>1173</v>
      </c>
      <c r="T337" s="64" t="s">
        <v>495</v>
      </c>
    </row>
    <row r="338" spans="1:20" x14ac:dyDescent="0.2">
      <c r="A338" s="64" t="s">
        <v>130</v>
      </c>
      <c r="B338" s="64" t="s">
        <v>481</v>
      </c>
      <c r="C338" s="64" t="s">
        <v>482</v>
      </c>
      <c r="D338" s="65">
        <v>38751.913935185185</v>
      </c>
      <c r="E338" s="64" t="s">
        <v>483</v>
      </c>
      <c r="F338" s="65">
        <v>38897.348749999997</v>
      </c>
      <c r="G338" s="64" t="s">
        <v>607</v>
      </c>
      <c r="H338" s="64" t="s">
        <v>485</v>
      </c>
      <c r="I338" s="64" t="s">
        <v>486</v>
      </c>
      <c r="J338" s="64" t="s">
        <v>1168</v>
      </c>
      <c r="K338" s="64" t="s">
        <v>1169</v>
      </c>
      <c r="L338" s="64" t="s">
        <v>489</v>
      </c>
      <c r="M338" s="65">
        <v>38751.913935185185</v>
      </c>
      <c r="N338" s="64" t="s">
        <v>483</v>
      </c>
      <c r="O338" s="65">
        <v>39357.629814814813</v>
      </c>
      <c r="P338" s="64" t="s">
        <v>483</v>
      </c>
      <c r="Q338" s="64" t="s">
        <v>482</v>
      </c>
      <c r="R338" s="64" t="s">
        <v>1174</v>
      </c>
      <c r="S338" s="64" t="s">
        <v>1175</v>
      </c>
      <c r="T338" s="64" t="s">
        <v>495</v>
      </c>
    </row>
    <row r="339" spans="1:20" x14ac:dyDescent="0.2">
      <c r="A339" s="64" t="s">
        <v>130</v>
      </c>
      <c r="B339" s="64" t="s">
        <v>481</v>
      </c>
      <c r="C339" s="64" t="s">
        <v>482</v>
      </c>
      <c r="D339" s="65">
        <v>38751.913935185185</v>
      </c>
      <c r="E339" s="64" t="s">
        <v>483</v>
      </c>
      <c r="F339" s="65">
        <v>38897.348749999997</v>
      </c>
      <c r="G339" s="64" t="s">
        <v>607</v>
      </c>
      <c r="H339" s="64" t="s">
        <v>485</v>
      </c>
      <c r="I339" s="64" t="s">
        <v>486</v>
      </c>
      <c r="J339" s="64" t="s">
        <v>1168</v>
      </c>
      <c r="K339" s="64" t="s">
        <v>1169</v>
      </c>
      <c r="L339" s="64" t="s">
        <v>489</v>
      </c>
      <c r="M339" s="65">
        <v>39357.629814814813</v>
      </c>
      <c r="N339" s="64" t="s">
        <v>483</v>
      </c>
      <c r="O339" s="65">
        <v>39357.629814814813</v>
      </c>
      <c r="P339" s="64" t="s">
        <v>483</v>
      </c>
      <c r="Q339" s="64" t="s">
        <v>482</v>
      </c>
      <c r="R339" s="64" t="s">
        <v>1176</v>
      </c>
      <c r="S339" s="64" t="s">
        <v>1177</v>
      </c>
      <c r="T339" s="64" t="s">
        <v>495</v>
      </c>
    </row>
    <row r="340" spans="1:20" x14ac:dyDescent="0.2">
      <c r="A340" s="64" t="s">
        <v>131</v>
      </c>
      <c r="B340" s="64" t="s">
        <v>481</v>
      </c>
      <c r="C340" s="64" t="s">
        <v>482</v>
      </c>
      <c r="D340" s="65">
        <v>38751.914583333331</v>
      </c>
      <c r="E340" s="64" t="s">
        <v>483</v>
      </c>
      <c r="F340" s="65">
        <v>38971.706412037034</v>
      </c>
      <c r="G340" s="64" t="s">
        <v>607</v>
      </c>
      <c r="H340" s="64" t="s">
        <v>485</v>
      </c>
      <c r="I340" s="64" t="s">
        <v>486</v>
      </c>
      <c r="J340" s="64" t="s">
        <v>1178</v>
      </c>
      <c r="K340" s="64" t="s">
        <v>1179</v>
      </c>
      <c r="L340" s="64" t="s">
        <v>489</v>
      </c>
      <c r="M340" s="65">
        <v>38751.914583333331</v>
      </c>
      <c r="N340" s="64" t="s">
        <v>483</v>
      </c>
      <c r="O340" s="65">
        <v>38751.914583333331</v>
      </c>
      <c r="P340" s="64" t="s">
        <v>483</v>
      </c>
      <c r="Q340" s="64" t="s">
        <v>482</v>
      </c>
      <c r="R340" s="64" t="s">
        <v>490</v>
      </c>
      <c r="S340" s="64" t="s">
        <v>491</v>
      </c>
      <c r="T340" s="64" t="s">
        <v>492</v>
      </c>
    </row>
    <row r="341" spans="1:20" x14ac:dyDescent="0.2">
      <c r="A341" s="64" t="s">
        <v>131</v>
      </c>
      <c r="B341" s="64" t="s">
        <v>481</v>
      </c>
      <c r="C341" s="64" t="s">
        <v>482</v>
      </c>
      <c r="D341" s="65">
        <v>38751.914583333331</v>
      </c>
      <c r="E341" s="64" t="s">
        <v>483</v>
      </c>
      <c r="F341" s="65">
        <v>38971.706412037034</v>
      </c>
      <c r="G341" s="64" t="s">
        <v>607</v>
      </c>
      <c r="H341" s="64" t="s">
        <v>485</v>
      </c>
      <c r="I341" s="64" t="s">
        <v>486</v>
      </c>
      <c r="J341" s="64" t="s">
        <v>1178</v>
      </c>
      <c r="K341" s="64" t="s">
        <v>1179</v>
      </c>
      <c r="L341" s="64" t="s">
        <v>489</v>
      </c>
      <c r="M341" s="65">
        <v>38751.914583333331</v>
      </c>
      <c r="N341" s="64" t="s">
        <v>483</v>
      </c>
      <c r="O341" s="65">
        <v>39045.539027777777</v>
      </c>
      <c r="P341" s="64" t="s">
        <v>483</v>
      </c>
      <c r="Q341" s="64" t="s">
        <v>482</v>
      </c>
      <c r="R341" s="64" t="s">
        <v>1180</v>
      </c>
      <c r="S341" s="64" t="s">
        <v>1181</v>
      </c>
      <c r="T341" s="64" t="s">
        <v>495</v>
      </c>
    </row>
    <row r="342" spans="1:20" x14ac:dyDescent="0.2">
      <c r="A342" s="64" t="s">
        <v>131</v>
      </c>
      <c r="B342" s="64" t="s">
        <v>481</v>
      </c>
      <c r="C342" s="64" t="s">
        <v>482</v>
      </c>
      <c r="D342" s="65">
        <v>38751.914583333331</v>
      </c>
      <c r="E342" s="64" t="s">
        <v>483</v>
      </c>
      <c r="F342" s="65">
        <v>38971.706412037034</v>
      </c>
      <c r="G342" s="64" t="s">
        <v>607</v>
      </c>
      <c r="H342" s="64" t="s">
        <v>485</v>
      </c>
      <c r="I342" s="64" t="s">
        <v>486</v>
      </c>
      <c r="J342" s="64" t="s">
        <v>1178</v>
      </c>
      <c r="K342" s="64" t="s">
        <v>1179</v>
      </c>
      <c r="L342" s="64" t="s">
        <v>489</v>
      </c>
      <c r="M342" s="65">
        <v>39045.539027777777</v>
      </c>
      <c r="N342" s="64" t="s">
        <v>483</v>
      </c>
      <c r="O342" s="65">
        <v>39357.630381944444</v>
      </c>
      <c r="P342" s="64" t="s">
        <v>483</v>
      </c>
      <c r="Q342" s="64" t="s">
        <v>482</v>
      </c>
      <c r="R342" s="64" t="s">
        <v>1182</v>
      </c>
      <c r="S342" s="64" t="s">
        <v>1183</v>
      </c>
      <c r="T342" s="64" t="s">
        <v>495</v>
      </c>
    </row>
    <row r="343" spans="1:20" x14ac:dyDescent="0.2">
      <c r="A343" s="64" t="s">
        <v>131</v>
      </c>
      <c r="B343" s="64" t="s">
        <v>481</v>
      </c>
      <c r="C343" s="64" t="s">
        <v>482</v>
      </c>
      <c r="D343" s="65">
        <v>38751.914583333331</v>
      </c>
      <c r="E343" s="64" t="s">
        <v>483</v>
      </c>
      <c r="F343" s="65">
        <v>38971.706412037034</v>
      </c>
      <c r="G343" s="64" t="s">
        <v>607</v>
      </c>
      <c r="H343" s="64" t="s">
        <v>485</v>
      </c>
      <c r="I343" s="64" t="s">
        <v>486</v>
      </c>
      <c r="J343" s="64" t="s">
        <v>1178</v>
      </c>
      <c r="K343" s="64" t="s">
        <v>1179</v>
      </c>
      <c r="L343" s="64" t="s">
        <v>489</v>
      </c>
      <c r="M343" s="65">
        <v>39357.630381944444</v>
      </c>
      <c r="N343" s="64" t="s">
        <v>483</v>
      </c>
      <c r="O343" s="65">
        <v>39357.630381944444</v>
      </c>
      <c r="P343" s="64" t="s">
        <v>483</v>
      </c>
      <c r="Q343" s="64" t="s">
        <v>482</v>
      </c>
      <c r="R343" s="64" t="s">
        <v>1184</v>
      </c>
      <c r="S343" s="64" t="s">
        <v>1185</v>
      </c>
      <c r="T343" s="64" t="s">
        <v>495</v>
      </c>
    </row>
    <row r="344" spans="1:20" x14ac:dyDescent="0.2">
      <c r="A344" s="64" t="s">
        <v>1186</v>
      </c>
      <c r="B344" s="64" t="s">
        <v>481</v>
      </c>
      <c r="C344" s="64" t="s">
        <v>482</v>
      </c>
      <c r="D344" s="65">
        <v>38772.523344907408</v>
      </c>
      <c r="E344" s="64" t="s">
        <v>483</v>
      </c>
      <c r="F344" s="65">
        <v>38772.523344907408</v>
      </c>
      <c r="G344" s="64" t="s">
        <v>483</v>
      </c>
      <c r="H344" s="64" t="s">
        <v>485</v>
      </c>
      <c r="I344" s="64" t="s">
        <v>486</v>
      </c>
      <c r="J344" s="64" t="s">
        <v>1187</v>
      </c>
      <c r="K344" s="64" t="s">
        <v>1188</v>
      </c>
      <c r="L344" s="64" t="s">
        <v>489</v>
      </c>
      <c r="M344" s="65">
        <v>38772.523344907408</v>
      </c>
      <c r="N344" s="64" t="s">
        <v>483</v>
      </c>
      <c r="O344" s="65">
        <v>38772.523344907408</v>
      </c>
      <c r="P344" s="64" t="s">
        <v>483</v>
      </c>
      <c r="Q344" s="64" t="s">
        <v>482</v>
      </c>
      <c r="R344" s="64" t="s">
        <v>490</v>
      </c>
      <c r="S344" s="64" t="s">
        <v>491</v>
      </c>
      <c r="T344" s="64" t="s">
        <v>492</v>
      </c>
    </row>
    <row r="345" spans="1:20" x14ac:dyDescent="0.2">
      <c r="A345" s="64" t="s">
        <v>1186</v>
      </c>
      <c r="B345" s="64" t="s">
        <v>481</v>
      </c>
      <c r="C345" s="64" t="s">
        <v>482</v>
      </c>
      <c r="D345" s="65">
        <v>38772.523344907408</v>
      </c>
      <c r="E345" s="64" t="s">
        <v>483</v>
      </c>
      <c r="F345" s="65">
        <v>38772.523344907408</v>
      </c>
      <c r="G345" s="64" t="s">
        <v>483</v>
      </c>
      <c r="H345" s="64" t="s">
        <v>485</v>
      </c>
      <c r="I345" s="64" t="s">
        <v>486</v>
      </c>
      <c r="J345" s="64" t="s">
        <v>1187</v>
      </c>
      <c r="K345" s="64" t="s">
        <v>1188</v>
      </c>
      <c r="L345" s="64" t="s">
        <v>489</v>
      </c>
      <c r="M345" s="65">
        <v>38772.523344907408</v>
      </c>
      <c r="N345" s="64" t="s">
        <v>483</v>
      </c>
      <c r="O345" s="65">
        <v>38772.523344907408</v>
      </c>
      <c r="P345" s="64" t="s">
        <v>483</v>
      </c>
      <c r="Q345" s="64" t="s">
        <v>482</v>
      </c>
      <c r="R345" s="64" t="s">
        <v>1189</v>
      </c>
      <c r="S345" s="64" t="s">
        <v>1190</v>
      </c>
      <c r="T345" s="64" t="s">
        <v>495</v>
      </c>
    </row>
    <row r="346" spans="1:20" x14ac:dyDescent="0.2">
      <c r="A346" s="64" t="s">
        <v>1186</v>
      </c>
      <c r="B346" s="64" t="s">
        <v>481</v>
      </c>
      <c r="C346" s="64" t="s">
        <v>482</v>
      </c>
      <c r="D346" s="65">
        <v>38772.523344907408</v>
      </c>
      <c r="E346" s="64" t="s">
        <v>483</v>
      </c>
      <c r="F346" s="65">
        <v>38772.523344907408</v>
      </c>
      <c r="G346" s="64" t="s">
        <v>483</v>
      </c>
      <c r="H346" s="64" t="s">
        <v>485</v>
      </c>
      <c r="I346" s="64" t="s">
        <v>486</v>
      </c>
      <c r="J346" s="64" t="s">
        <v>1187</v>
      </c>
      <c r="K346" s="64" t="s">
        <v>1188</v>
      </c>
      <c r="L346" s="64" t="s">
        <v>489</v>
      </c>
      <c r="M346" s="65">
        <v>38772.523344907408</v>
      </c>
      <c r="N346" s="64" t="s">
        <v>483</v>
      </c>
      <c r="O346" s="65">
        <v>38772.523344907408</v>
      </c>
      <c r="P346" s="64" t="s">
        <v>483</v>
      </c>
      <c r="Q346" s="64" t="s">
        <v>482</v>
      </c>
      <c r="R346" s="64" t="s">
        <v>1191</v>
      </c>
      <c r="S346" s="64" t="s">
        <v>1192</v>
      </c>
      <c r="T346" s="64" t="s">
        <v>495</v>
      </c>
    </row>
    <row r="347" spans="1:20" x14ac:dyDescent="0.2">
      <c r="A347" s="64" t="s">
        <v>355</v>
      </c>
      <c r="B347" s="64" t="s">
        <v>481</v>
      </c>
      <c r="C347" s="64" t="s">
        <v>482</v>
      </c>
      <c r="D347" s="65">
        <v>38833.576770833337</v>
      </c>
      <c r="E347" s="64" t="s">
        <v>483</v>
      </c>
      <c r="F347" s="65">
        <v>38952.712060185186</v>
      </c>
      <c r="G347" s="64" t="s">
        <v>607</v>
      </c>
      <c r="H347" s="64" t="s">
        <v>485</v>
      </c>
      <c r="I347" s="64" t="s">
        <v>486</v>
      </c>
      <c r="J347" s="64" t="s">
        <v>1193</v>
      </c>
      <c r="K347" s="64" t="s">
        <v>1194</v>
      </c>
      <c r="L347" s="64" t="s">
        <v>489</v>
      </c>
      <c r="M347" s="65">
        <v>38833.576782407406</v>
      </c>
      <c r="N347" s="64" t="s">
        <v>483</v>
      </c>
      <c r="O347" s="65">
        <v>38833.576782407406</v>
      </c>
      <c r="P347" s="64" t="s">
        <v>483</v>
      </c>
      <c r="Q347" s="64" t="s">
        <v>482</v>
      </c>
      <c r="R347" s="64" t="s">
        <v>490</v>
      </c>
      <c r="S347" s="64" t="s">
        <v>491</v>
      </c>
      <c r="T347" s="64" t="s">
        <v>492</v>
      </c>
    </row>
    <row r="348" spans="1:20" x14ac:dyDescent="0.2">
      <c r="A348" s="64" t="s">
        <v>355</v>
      </c>
      <c r="B348" s="64" t="s">
        <v>481</v>
      </c>
      <c r="C348" s="64" t="s">
        <v>482</v>
      </c>
      <c r="D348" s="65">
        <v>38833.576770833337</v>
      </c>
      <c r="E348" s="64" t="s">
        <v>483</v>
      </c>
      <c r="F348" s="65">
        <v>38952.712060185186</v>
      </c>
      <c r="G348" s="64" t="s">
        <v>607</v>
      </c>
      <c r="H348" s="64" t="s">
        <v>485</v>
      </c>
      <c r="I348" s="64" t="s">
        <v>486</v>
      </c>
      <c r="J348" s="64" t="s">
        <v>1193</v>
      </c>
      <c r="K348" s="64" t="s">
        <v>1194</v>
      </c>
      <c r="L348" s="64" t="s">
        <v>489</v>
      </c>
      <c r="M348" s="65">
        <v>38833.576782407406</v>
      </c>
      <c r="N348" s="64" t="s">
        <v>483</v>
      </c>
      <c r="O348" s="65">
        <v>38834.595648148148</v>
      </c>
      <c r="P348" s="64" t="s">
        <v>483</v>
      </c>
      <c r="Q348" s="64" t="s">
        <v>482</v>
      </c>
      <c r="R348" s="64" t="s">
        <v>1195</v>
      </c>
      <c r="S348" s="64" t="s">
        <v>1196</v>
      </c>
      <c r="T348" s="64" t="s">
        <v>495</v>
      </c>
    </row>
    <row r="349" spans="1:20" x14ac:dyDescent="0.2">
      <c r="A349" s="64" t="s">
        <v>355</v>
      </c>
      <c r="B349" s="64" t="s">
        <v>481</v>
      </c>
      <c r="C349" s="64" t="s">
        <v>482</v>
      </c>
      <c r="D349" s="65">
        <v>38833.576770833337</v>
      </c>
      <c r="E349" s="64" t="s">
        <v>483</v>
      </c>
      <c r="F349" s="65">
        <v>38952.712060185186</v>
      </c>
      <c r="G349" s="64" t="s">
        <v>607</v>
      </c>
      <c r="H349" s="64" t="s">
        <v>485</v>
      </c>
      <c r="I349" s="64" t="s">
        <v>486</v>
      </c>
      <c r="J349" s="64" t="s">
        <v>1193</v>
      </c>
      <c r="K349" s="64" t="s">
        <v>1194</v>
      </c>
      <c r="L349" s="64" t="s">
        <v>489</v>
      </c>
      <c r="M349" s="65">
        <v>38952.712060185186</v>
      </c>
      <c r="N349" s="64" t="s">
        <v>607</v>
      </c>
      <c r="O349" s="65">
        <v>38952.712060185186</v>
      </c>
      <c r="P349" s="64" t="s">
        <v>607</v>
      </c>
      <c r="Q349" s="64" t="s">
        <v>482</v>
      </c>
      <c r="R349" s="64" t="s">
        <v>1197</v>
      </c>
      <c r="S349" s="64" t="s">
        <v>1198</v>
      </c>
      <c r="T349" s="64" t="s">
        <v>495</v>
      </c>
    </row>
    <row r="350" spans="1:20" x14ac:dyDescent="0.2">
      <c r="A350" s="64" t="s">
        <v>355</v>
      </c>
      <c r="B350" s="64" t="s">
        <v>481</v>
      </c>
      <c r="C350" s="64" t="s">
        <v>482</v>
      </c>
      <c r="D350" s="65">
        <v>38833.576770833337</v>
      </c>
      <c r="E350" s="64" t="s">
        <v>483</v>
      </c>
      <c r="F350" s="65">
        <v>38952.712060185186</v>
      </c>
      <c r="G350" s="64" t="s">
        <v>607</v>
      </c>
      <c r="H350" s="64" t="s">
        <v>485</v>
      </c>
      <c r="I350" s="64" t="s">
        <v>486</v>
      </c>
      <c r="J350" s="64" t="s">
        <v>1193</v>
      </c>
      <c r="K350" s="64" t="s">
        <v>1194</v>
      </c>
      <c r="L350" s="64" t="s">
        <v>489</v>
      </c>
      <c r="M350" s="65">
        <v>38952.712060185186</v>
      </c>
      <c r="N350" s="64" t="s">
        <v>607</v>
      </c>
      <c r="O350" s="65">
        <v>40148.678819444445</v>
      </c>
      <c r="P350" s="64" t="s">
        <v>483</v>
      </c>
      <c r="Q350" s="64" t="s">
        <v>482</v>
      </c>
      <c r="R350" s="64" t="s">
        <v>1199</v>
      </c>
      <c r="S350" s="64" t="s">
        <v>1200</v>
      </c>
      <c r="T350" s="64" t="s">
        <v>495</v>
      </c>
    </row>
    <row r="351" spans="1:20" x14ac:dyDescent="0.2">
      <c r="A351" s="64" t="s">
        <v>355</v>
      </c>
      <c r="B351" s="64" t="s">
        <v>481</v>
      </c>
      <c r="C351" s="64" t="s">
        <v>482</v>
      </c>
      <c r="D351" s="65">
        <v>38833.576770833337</v>
      </c>
      <c r="E351" s="64" t="s">
        <v>483</v>
      </c>
      <c r="F351" s="65">
        <v>38952.712060185186</v>
      </c>
      <c r="G351" s="64" t="s">
        <v>607</v>
      </c>
      <c r="H351" s="64" t="s">
        <v>485</v>
      </c>
      <c r="I351" s="64" t="s">
        <v>486</v>
      </c>
      <c r="J351" s="64" t="s">
        <v>1193</v>
      </c>
      <c r="K351" s="64" t="s">
        <v>1194</v>
      </c>
      <c r="L351" s="64" t="s">
        <v>489</v>
      </c>
      <c r="M351" s="65">
        <v>38833.576782407406</v>
      </c>
      <c r="N351" s="64" t="s">
        <v>483</v>
      </c>
      <c r="O351" s="65">
        <v>38833.576782407406</v>
      </c>
      <c r="P351" s="64" t="s">
        <v>483</v>
      </c>
      <c r="Q351" s="64" t="s">
        <v>482</v>
      </c>
      <c r="R351" s="64" t="s">
        <v>1201</v>
      </c>
      <c r="S351" s="64" t="s">
        <v>1202</v>
      </c>
      <c r="T351" s="64" t="s">
        <v>495</v>
      </c>
    </row>
    <row r="352" spans="1:20" x14ac:dyDescent="0.2">
      <c r="A352" s="64" t="s">
        <v>355</v>
      </c>
      <c r="B352" s="64" t="s">
        <v>481</v>
      </c>
      <c r="C352" s="64" t="s">
        <v>482</v>
      </c>
      <c r="D352" s="65">
        <v>38833.576770833337</v>
      </c>
      <c r="E352" s="64" t="s">
        <v>483</v>
      </c>
      <c r="F352" s="65">
        <v>38952.712060185186</v>
      </c>
      <c r="G352" s="64" t="s">
        <v>607</v>
      </c>
      <c r="H352" s="64" t="s">
        <v>485</v>
      </c>
      <c r="I352" s="64" t="s">
        <v>486</v>
      </c>
      <c r="J352" s="64" t="s">
        <v>1193</v>
      </c>
      <c r="K352" s="64" t="s">
        <v>1194</v>
      </c>
      <c r="L352" s="64" t="s">
        <v>489</v>
      </c>
      <c r="M352" s="65">
        <v>38833.576782407406</v>
      </c>
      <c r="N352" s="64" t="s">
        <v>483</v>
      </c>
      <c r="O352" s="65">
        <v>39505.527233796296</v>
      </c>
      <c r="P352" s="64" t="s">
        <v>483</v>
      </c>
      <c r="Q352" s="64" t="s">
        <v>482</v>
      </c>
      <c r="R352" s="64" t="s">
        <v>1203</v>
      </c>
      <c r="S352" s="64" t="s">
        <v>1204</v>
      </c>
      <c r="T352" s="64" t="s">
        <v>495</v>
      </c>
    </row>
    <row r="353" spans="1:20" x14ac:dyDescent="0.2">
      <c r="A353" s="64" t="s">
        <v>355</v>
      </c>
      <c r="B353" s="64" t="s">
        <v>481</v>
      </c>
      <c r="C353" s="64" t="s">
        <v>482</v>
      </c>
      <c r="D353" s="65">
        <v>38833.576770833337</v>
      </c>
      <c r="E353" s="64" t="s">
        <v>483</v>
      </c>
      <c r="F353" s="65">
        <v>38952.712060185186</v>
      </c>
      <c r="G353" s="64" t="s">
        <v>607</v>
      </c>
      <c r="H353" s="64" t="s">
        <v>485</v>
      </c>
      <c r="I353" s="64" t="s">
        <v>486</v>
      </c>
      <c r="J353" s="64" t="s">
        <v>1193</v>
      </c>
      <c r="K353" s="64" t="s">
        <v>1194</v>
      </c>
      <c r="L353" s="64" t="s">
        <v>489</v>
      </c>
      <c r="M353" s="65">
        <v>39505.527233796296</v>
      </c>
      <c r="N353" s="64" t="s">
        <v>483</v>
      </c>
      <c r="O353" s="65">
        <v>39505.527233796296</v>
      </c>
      <c r="P353" s="64" t="s">
        <v>483</v>
      </c>
      <c r="Q353" s="64" t="s">
        <v>482</v>
      </c>
      <c r="R353" s="64" t="s">
        <v>1205</v>
      </c>
      <c r="S353" s="64" t="s">
        <v>1206</v>
      </c>
      <c r="T353" s="64" t="s">
        <v>495</v>
      </c>
    </row>
    <row r="354" spans="1:20" x14ac:dyDescent="0.2">
      <c r="A354" s="64" t="s">
        <v>355</v>
      </c>
      <c r="B354" s="64" t="s">
        <v>481</v>
      </c>
      <c r="C354" s="64" t="s">
        <v>482</v>
      </c>
      <c r="D354" s="65">
        <v>38833.576770833337</v>
      </c>
      <c r="E354" s="64" t="s">
        <v>483</v>
      </c>
      <c r="F354" s="65">
        <v>38952.712060185186</v>
      </c>
      <c r="G354" s="64" t="s">
        <v>607</v>
      </c>
      <c r="H354" s="64" t="s">
        <v>485</v>
      </c>
      <c r="I354" s="64" t="s">
        <v>486</v>
      </c>
      <c r="J354" s="64" t="s">
        <v>1193</v>
      </c>
      <c r="K354" s="64" t="s">
        <v>1194</v>
      </c>
      <c r="L354" s="64" t="s">
        <v>489</v>
      </c>
      <c r="M354" s="65">
        <v>39505.527233796296</v>
      </c>
      <c r="N354" s="64" t="s">
        <v>483</v>
      </c>
      <c r="O354" s="65">
        <v>39505.527233796296</v>
      </c>
      <c r="P354" s="64" t="s">
        <v>483</v>
      </c>
      <c r="Q354" s="64" t="s">
        <v>482</v>
      </c>
      <c r="R354" s="64" t="s">
        <v>1207</v>
      </c>
      <c r="S354" s="64" t="s">
        <v>1208</v>
      </c>
      <c r="T354" s="64" t="s">
        <v>495</v>
      </c>
    </row>
    <row r="355" spans="1:20" x14ac:dyDescent="0.2">
      <c r="A355" s="64" t="s">
        <v>355</v>
      </c>
      <c r="B355" s="64" t="s">
        <v>481</v>
      </c>
      <c r="C355" s="64" t="s">
        <v>482</v>
      </c>
      <c r="D355" s="65">
        <v>38833.576770833337</v>
      </c>
      <c r="E355" s="64" t="s">
        <v>483</v>
      </c>
      <c r="F355" s="65">
        <v>38952.712060185186</v>
      </c>
      <c r="G355" s="64" t="s">
        <v>607</v>
      </c>
      <c r="H355" s="64" t="s">
        <v>485</v>
      </c>
      <c r="I355" s="64" t="s">
        <v>486</v>
      </c>
      <c r="J355" s="64" t="s">
        <v>1193</v>
      </c>
      <c r="K355" s="64" t="s">
        <v>1194</v>
      </c>
      <c r="L355" s="64" t="s">
        <v>489</v>
      </c>
      <c r="M355" s="65">
        <v>39505.527233796296</v>
      </c>
      <c r="N355" s="64" t="s">
        <v>483</v>
      </c>
      <c r="O355" s="65">
        <v>39505.527233796296</v>
      </c>
      <c r="P355" s="64" t="s">
        <v>483</v>
      </c>
      <c r="Q355" s="64" t="s">
        <v>482</v>
      </c>
      <c r="R355" s="64" t="s">
        <v>1209</v>
      </c>
      <c r="S355" s="64" t="s">
        <v>1210</v>
      </c>
      <c r="T355" s="64" t="s">
        <v>495</v>
      </c>
    </row>
    <row r="356" spans="1:20" x14ac:dyDescent="0.2">
      <c r="A356" s="64" t="s">
        <v>355</v>
      </c>
      <c r="B356" s="64" t="s">
        <v>481</v>
      </c>
      <c r="C356" s="64" t="s">
        <v>482</v>
      </c>
      <c r="D356" s="65">
        <v>38833.576770833337</v>
      </c>
      <c r="E356" s="64" t="s">
        <v>483</v>
      </c>
      <c r="F356" s="65">
        <v>38952.712060185186</v>
      </c>
      <c r="G356" s="64" t="s">
        <v>607</v>
      </c>
      <c r="H356" s="64" t="s">
        <v>485</v>
      </c>
      <c r="I356" s="64" t="s">
        <v>486</v>
      </c>
      <c r="J356" s="64" t="s">
        <v>1193</v>
      </c>
      <c r="K356" s="64" t="s">
        <v>1194</v>
      </c>
      <c r="L356" s="64" t="s">
        <v>489</v>
      </c>
      <c r="M356" s="65">
        <v>39505.527233796296</v>
      </c>
      <c r="N356" s="64" t="s">
        <v>483</v>
      </c>
      <c r="O356" s="65">
        <v>39505.527233796296</v>
      </c>
      <c r="P356" s="64" t="s">
        <v>483</v>
      </c>
      <c r="Q356" s="64" t="s">
        <v>482</v>
      </c>
      <c r="R356" s="64" t="s">
        <v>1211</v>
      </c>
      <c r="S356" s="64" t="s">
        <v>1212</v>
      </c>
      <c r="T356" s="64" t="s">
        <v>495</v>
      </c>
    </row>
    <row r="357" spans="1:20" x14ac:dyDescent="0.2">
      <c r="A357" s="64" t="s">
        <v>1213</v>
      </c>
      <c r="B357" s="64" t="s">
        <v>481</v>
      </c>
      <c r="C357" s="64" t="s">
        <v>482</v>
      </c>
      <c r="D357" s="65">
        <v>38834.941238425927</v>
      </c>
      <c r="E357" s="64" t="s">
        <v>483</v>
      </c>
      <c r="F357" s="65">
        <v>40749.653553240743</v>
      </c>
      <c r="G357" s="64" t="s">
        <v>801</v>
      </c>
      <c r="H357" s="64"/>
      <c r="I357" s="64"/>
      <c r="J357" s="64" t="s">
        <v>1214</v>
      </c>
      <c r="K357" s="64" t="s">
        <v>1215</v>
      </c>
      <c r="L357" s="64" t="s">
        <v>489</v>
      </c>
      <c r="M357" s="65">
        <v>38834.941238425927</v>
      </c>
      <c r="N357" s="64" t="s">
        <v>483</v>
      </c>
      <c r="O357" s="65">
        <v>38834.941238425927</v>
      </c>
      <c r="P357" s="64" t="s">
        <v>483</v>
      </c>
      <c r="Q357" s="64" t="s">
        <v>482</v>
      </c>
      <c r="R357" s="64" t="s">
        <v>490</v>
      </c>
      <c r="S357" s="64" t="s">
        <v>491</v>
      </c>
      <c r="T357" s="64" t="s">
        <v>492</v>
      </c>
    </row>
    <row r="358" spans="1:20" x14ac:dyDescent="0.2">
      <c r="A358" s="64" t="s">
        <v>1213</v>
      </c>
      <c r="B358" s="64" t="s">
        <v>481</v>
      </c>
      <c r="C358" s="64" t="s">
        <v>482</v>
      </c>
      <c r="D358" s="65">
        <v>38834.941238425927</v>
      </c>
      <c r="E358" s="64" t="s">
        <v>483</v>
      </c>
      <c r="F358" s="65">
        <v>40749.653553240743</v>
      </c>
      <c r="G358" s="64" t="s">
        <v>801</v>
      </c>
      <c r="H358" s="64"/>
      <c r="I358" s="64"/>
      <c r="J358" s="64" t="s">
        <v>1214</v>
      </c>
      <c r="K358" s="64" t="s">
        <v>1215</v>
      </c>
      <c r="L358" s="64" t="s">
        <v>489</v>
      </c>
      <c r="M358" s="65">
        <v>38834.941250000003</v>
      </c>
      <c r="N358" s="64" t="s">
        <v>483</v>
      </c>
      <c r="O358" s="65">
        <v>38952.472025462965</v>
      </c>
      <c r="P358" s="64" t="s">
        <v>483</v>
      </c>
      <c r="Q358" s="64" t="s">
        <v>482</v>
      </c>
      <c r="R358" s="64" t="s">
        <v>1216</v>
      </c>
      <c r="S358" s="64" t="s">
        <v>1217</v>
      </c>
      <c r="T358" s="64" t="s">
        <v>495</v>
      </c>
    </row>
    <row r="359" spans="1:20" x14ac:dyDescent="0.2">
      <c r="A359" s="64" t="s">
        <v>1213</v>
      </c>
      <c r="B359" s="64" t="s">
        <v>481</v>
      </c>
      <c r="C359" s="64" t="s">
        <v>482</v>
      </c>
      <c r="D359" s="65">
        <v>38834.941238425927</v>
      </c>
      <c r="E359" s="64" t="s">
        <v>483</v>
      </c>
      <c r="F359" s="65">
        <v>40749.653553240743</v>
      </c>
      <c r="G359" s="64" t="s">
        <v>801</v>
      </c>
      <c r="H359" s="64"/>
      <c r="I359" s="64"/>
      <c r="J359" s="64" t="s">
        <v>1214</v>
      </c>
      <c r="K359" s="64" t="s">
        <v>1215</v>
      </c>
      <c r="L359" s="64" t="s">
        <v>489</v>
      </c>
      <c r="M359" s="65">
        <v>38834.941250000003</v>
      </c>
      <c r="N359" s="64" t="s">
        <v>483</v>
      </c>
      <c r="O359" s="65">
        <v>39234.448784722219</v>
      </c>
      <c r="P359" s="64" t="s">
        <v>483</v>
      </c>
      <c r="Q359" s="64" t="s">
        <v>482</v>
      </c>
      <c r="R359" s="64" t="s">
        <v>1218</v>
      </c>
      <c r="S359" s="64" t="s">
        <v>1219</v>
      </c>
      <c r="T359" s="64" t="s">
        <v>495</v>
      </c>
    </row>
    <row r="360" spans="1:20" x14ac:dyDescent="0.2">
      <c r="A360" s="64" t="s">
        <v>1213</v>
      </c>
      <c r="B360" s="64" t="s">
        <v>481</v>
      </c>
      <c r="C360" s="64" t="s">
        <v>482</v>
      </c>
      <c r="D360" s="65">
        <v>38834.941238425927</v>
      </c>
      <c r="E360" s="64" t="s">
        <v>483</v>
      </c>
      <c r="F360" s="65">
        <v>40749.653553240743</v>
      </c>
      <c r="G360" s="64" t="s">
        <v>801</v>
      </c>
      <c r="H360" s="64"/>
      <c r="I360" s="64"/>
      <c r="J360" s="64" t="s">
        <v>1214</v>
      </c>
      <c r="K360" s="64" t="s">
        <v>1215</v>
      </c>
      <c r="L360" s="64" t="s">
        <v>489</v>
      </c>
      <c r="M360" s="65">
        <v>38834.941250000003</v>
      </c>
      <c r="N360" s="64" t="s">
        <v>483</v>
      </c>
      <c r="O360" s="65">
        <v>39234.448784722219</v>
      </c>
      <c r="P360" s="64" t="s">
        <v>483</v>
      </c>
      <c r="Q360" s="64" t="s">
        <v>482</v>
      </c>
      <c r="R360" s="64" t="s">
        <v>1220</v>
      </c>
      <c r="S360" s="64" t="s">
        <v>1221</v>
      </c>
      <c r="T360" s="64" t="s">
        <v>495</v>
      </c>
    </row>
    <row r="361" spans="1:20" x14ac:dyDescent="0.2">
      <c r="A361" s="64" t="s">
        <v>348</v>
      </c>
      <c r="B361" s="64" t="s">
        <v>481</v>
      </c>
      <c r="C361" s="64" t="s">
        <v>482</v>
      </c>
      <c r="D361" s="65">
        <v>38880.617094907408</v>
      </c>
      <c r="E361" s="64" t="s">
        <v>483</v>
      </c>
      <c r="F361" s="65">
        <v>38945.728055555555</v>
      </c>
      <c r="G361" s="64" t="s">
        <v>607</v>
      </c>
      <c r="H361" s="64" t="s">
        <v>485</v>
      </c>
      <c r="I361" s="64" t="s">
        <v>486</v>
      </c>
      <c r="J361" s="64" t="s">
        <v>1222</v>
      </c>
      <c r="K361" s="64" t="s">
        <v>1223</v>
      </c>
      <c r="L361" s="64" t="s">
        <v>489</v>
      </c>
      <c r="M361" s="65">
        <v>38880.617094907408</v>
      </c>
      <c r="N361" s="64" t="s">
        <v>483</v>
      </c>
      <c r="O361" s="65">
        <v>38880.617094907408</v>
      </c>
      <c r="P361" s="64" t="s">
        <v>483</v>
      </c>
      <c r="Q361" s="64" t="s">
        <v>482</v>
      </c>
      <c r="R361" s="64" t="s">
        <v>490</v>
      </c>
      <c r="S361" s="64" t="s">
        <v>491</v>
      </c>
      <c r="T361" s="64" t="s">
        <v>492</v>
      </c>
    </row>
    <row r="362" spans="1:20" x14ac:dyDescent="0.2">
      <c r="A362" s="64" t="s">
        <v>348</v>
      </c>
      <c r="B362" s="64" t="s">
        <v>481</v>
      </c>
      <c r="C362" s="64" t="s">
        <v>482</v>
      </c>
      <c r="D362" s="65">
        <v>38880.617094907408</v>
      </c>
      <c r="E362" s="64" t="s">
        <v>483</v>
      </c>
      <c r="F362" s="65">
        <v>38945.728055555555</v>
      </c>
      <c r="G362" s="64" t="s">
        <v>607</v>
      </c>
      <c r="H362" s="64" t="s">
        <v>485</v>
      </c>
      <c r="I362" s="64" t="s">
        <v>486</v>
      </c>
      <c r="J362" s="64" t="s">
        <v>1222</v>
      </c>
      <c r="K362" s="64" t="s">
        <v>1223</v>
      </c>
      <c r="L362" s="64" t="s">
        <v>489</v>
      </c>
      <c r="M362" s="65">
        <v>38880.617094907408</v>
      </c>
      <c r="N362" s="64" t="s">
        <v>483</v>
      </c>
      <c r="O362" s="65">
        <v>40347.734733796293</v>
      </c>
      <c r="P362" s="64" t="s">
        <v>483</v>
      </c>
      <c r="Q362" s="64" t="s">
        <v>482</v>
      </c>
      <c r="R362" s="64" t="s">
        <v>1224</v>
      </c>
      <c r="S362" s="64" t="s">
        <v>1225</v>
      </c>
      <c r="T362" s="64" t="s">
        <v>495</v>
      </c>
    </row>
    <row r="363" spans="1:20" x14ac:dyDescent="0.2">
      <c r="A363" s="64" t="s">
        <v>348</v>
      </c>
      <c r="B363" s="64" t="s">
        <v>481</v>
      </c>
      <c r="C363" s="64" t="s">
        <v>482</v>
      </c>
      <c r="D363" s="65">
        <v>38880.617094907408</v>
      </c>
      <c r="E363" s="64" t="s">
        <v>483</v>
      </c>
      <c r="F363" s="65">
        <v>38945.728055555555</v>
      </c>
      <c r="G363" s="64" t="s">
        <v>607</v>
      </c>
      <c r="H363" s="64" t="s">
        <v>485</v>
      </c>
      <c r="I363" s="64" t="s">
        <v>486</v>
      </c>
      <c r="J363" s="64" t="s">
        <v>1222</v>
      </c>
      <c r="K363" s="64" t="s">
        <v>1223</v>
      </c>
      <c r="L363" s="64" t="s">
        <v>489</v>
      </c>
      <c r="M363" s="65">
        <v>40347.734733796293</v>
      </c>
      <c r="N363" s="64" t="s">
        <v>483</v>
      </c>
      <c r="O363" s="65">
        <v>40347.734733796293</v>
      </c>
      <c r="P363" s="64" t="s">
        <v>483</v>
      </c>
      <c r="Q363" s="64" t="s">
        <v>482</v>
      </c>
      <c r="R363" s="64" t="s">
        <v>1226</v>
      </c>
      <c r="S363" s="64" t="s">
        <v>1227</v>
      </c>
      <c r="T363" s="64" t="s">
        <v>495</v>
      </c>
    </row>
    <row r="364" spans="1:20" x14ac:dyDescent="0.2">
      <c r="A364" s="64" t="s">
        <v>348</v>
      </c>
      <c r="B364" s="64" t="s">
        <v>481</v>
      </c>
      <c r="C364" s="64" t="s">
        <v>482</v>
      </c>
      <c r="D364" s="65">
        <v>38880.617094907408</v>
      </c>
      <c r="E364" s="64" t="s">
        <v>483</v>
      </c>
      <c r="F364" s="65">
        <v>38945.728055555555</v>
      </c>
      <c r="G364" s="64" t="s">
        <v>607</v>
      </c>
      <c r="H364" s="64" t="s">
        <v>485</v>
      </c>
      <c r="I364" s="64" t="s">
        <v>486</v>
      </c>
      <c r="J364" s="64" t="s">
        <v>1222</v>
      </c>
      <c r="K364" s="64" t="s">
        <v>1223</v>
      </c>
      <c r="L364" s="64" t="s">
        <v>489</v>
      </c>
      <c r="M364" s="65">
        <v>38880.617094907408</v>
      </c>
      <c r="N364" s="64" t="s">
        <v>483</v>
      </c>
      <c r="O364" s="65">
        <v>38880.617094907408</v>
      </c>
      <c r="P364" s="64" t="s">
        <v>483</v>
      </c>
      <c r="Q364" s="64" t="s">
        <v>482</v>
      </c>
      <c r="R364" s="64" t="s">
        <v>1228</v>
      </c>
      <c r="S364" s="64" t="s">
        <v>1229</v>
      </c>
      <c r="T364" s="64" t="s">
        <v>495</v>
      </c>
    </row>
    <row r="365" spans="1:20" x14ac:dyDescent="0.2">
      <c r="A365" s="64" t="s">
        <v>1230</v>
      </c>
      <c r="B365" s="64" t="s">
        <v>481</v>
      </c>
      <c r="C365" s="64" t="s">
        <v>542</v>
      </c>
      <c r="D365" s="65">
        <v>38881.454224537039</v>
      </c>
      <c r="E365" s="64" t="s">
        <v>607</v>
      </c>
      <c r="F365" s="65">
        <v>39952.587835648148</v>
      </c>
      <c r="G365" s="64" t="s">
        <v>483</v>
      </c>
      <c r="H365" s="64" t="s">
        <v>485</v>
      </c>
      <c r="I365" s="64" t="s">
        <v>486</v>
      </c>
      <c r="J365" s="64" t="s">
        <v>1231</v>
      </c>
      <c r="K365" s="64" t="s">
        <v>1232</v>
      </c>
      <c r="L365" s="64" t="s">
        <v>489</v>
      </c>
      <c r="M365" s="65">
        <v>38881.454224537039</v>
      </c>
      <c r="N365" s="64" t="s">
        <v>607</v>
      </c>
      <c r="O365" s="65">
        <v>38881.454953703702</v>
      </c>
      <c r="P365" s="64" t="s">
        <v>607</v>
      </c>
      <c r="Q365" s="64" t="s">
        <v>482</v>
      </c>
      <c r="R365" s="64" t="s">
        <v>490</v>
      </c>
      <c r="S365" s="64" t="s">
        <v>491</v>
      </c>
      <c r="T365" s="64" t="s">
        <v>492</v>
      </c>
    </row>
    <row r="366" spans="1:20" x14ac:dyDescent="0.2">
      <c r="A366" s="64" t="s">
        <v>1230</v>
      </c>
      <c r="B366" s="64" t="s">
        <v>481</v>
      </c>
      <c r="C366" s="64" t="s">
        <v>542</v>
      </c>
      <c r="D366" s="65">
        <v>38881.454224537039</v>
      </c>
      <c r="E366" s="64" t="s">
        <v>607</v>
      </c>
      <c r="F366" s="65">
        <v>39952.587835648148</v>
      </c>
      <c r="G366" s="64" t="s">
        <v>483</v>
      </c>
      <c r="H366" s="64" t="s">
        <v>485</v>
      </c>
      <c r="I366" s="64" t="s">
        <v>486</v>
      </c>
      <c r="J366" s="64" t="s">
        <v>1231</v>
      </c>
      <c r="K366" s="64" t="s">
        <v>1232</v>
      </c>
      <c r="L366" s="64" t="s">
        <v>489</v>
      </c>
      <c r="M366" s="65">
        <v>38881.456412037034</v>
      </c>
      <c r="N366" s="64" t="s">
        <v>607</v>
      </c>
      <c r="O366" s="65">
        <v>38881.457685185182</v>
      </c>
      <c r="P366" s="64" t="s">
        <v>607</v>
      </c>
      <c r="Q366" s="64" t="s">
        <v>482</v>
      </c>
      <c r="R366" s="64" t="s">
        <v>1233</v>
      </c>
      <c r="S366" s="64" t="s">
        <v>1234</v>
      </c>
      <c r="T366" s="64" t="s">
        <v>495</v>
      </c>
    </row>
    <row r="367" spans="1:20" x14ac:dyDescent="0.2">
      <c r="A367" s="64" t="s">
        <v>1230</v>
      </c>
      <c r="B367" s="64" t="s">
        <v>481</v>
      </c>
      <c r="C367" s="64" t="s">
        <v>542</v>
      </c>
      <c r="D367" s="65">
        <v>38881.454224537039</v>
      </c>
      <c r="E367" s="64" t="s">
        <v>607</v>
      </c>
      <c r="F367" s="65">
        <v>39952.587835648148</v>
      </c>
      <c r="G367" s="64" t="s">
        <v>483</v>
      </c>
      <c r="H367" s="64" t="s">
        <v>485</v>
      </c>
      <c r="I367" s="64" t="s">
        <v>486</v>
      </c>
      <c r="J367" s="64" t="s">
        <v>1231</v>
      </c>
      <c r="K367" s="64" t="s">
        <v>1232</v>
      </c>
      <c r="L367" s="64" t="s">
        <v>489</v>
      </c>
      <c r="M367" s="65">
        <v>38881.458379629628</v>
      </c>
      <c r="N367" s="64" t="s">
        <v>607</v>
      </c>
      <c r="O367" s="65">
        <v>39330.918032407404</v>
      </c>
      <c r="P367" s="64" t="s">
        <v>483</v>
      </c>
      <c r="Q367" s="64" t="s">
        <v>482</v>
      </c>
      <c r="R367" s="64" t="s">
        <v>1235</v>
      </c>
      <c r="S367" s="64" t="s">
        <v>1236</v>
      </c>
      <c r="T367" s="64" t="s">
        <v>495</v>
      </c>
    </row>
    <row r="368" spans="1:20" x14ac:dyDescent="0.2">
      <c r="A368" s="64" t="s">
        <v>1237</v>
      </c>
      <c r="B368" s="64" t="s">
        <v>481</v>
      </c>
      <c r="C368" s="64" t="s">
        <v>482</v>
      </c>
      <c r="D368" s="65">
        <v>38881.535162037035</v>
      </c>
      <c r="E368" s="64" t="s">
        <v>607</v>
      </c>
      <c r="F368" s="65">
        <v>38881.535162037035</v>
      </c>
      <c r="G368" s="64" t="s">
        <v>607</v>
      </c>
      <c r="H368" s="64" t="s">
        <v>485</v>
      </c>
      <c r="I368" s="64" t="s">
        <v>486</v>
      </c>
      <c r="J368" s="64" t="s">
        <v>1238</v>
      </c>
      <c r="K368" s="64" t="s">
        <v>1239</v>
      </c>
      <c r="L368" s="64" t="s">
        <v>489</v>
      </c>
      <c r="M368" s="65">
        <v>38881.535162037035</v>
      </c>
      <c r="N368" s="64" t="s">
        <v>607</v>
      </c>
      <c r="O368" s="65">
        <v>38881.535162037035</v>
      </c>
      <c r="P368" s="64" t="s">
        <v>607</v>
      </c>
      <c r="Q368" s="64" t="s">
        <v>482</v>
      </c>
      <c r="R368" s="64" t="s">
        <v>490</v>
      </c>
      <c r="S368" s="64" t="s">
        <v>491</v>
      </c>
      <c r="T368" s="64" t="s">
        <v>492</v>
      </c>
    </row>
    <row r="369" spans="1:20" x14ac:dyDescent="0.2">
      <c r="A369" s="64" t="s">
        <v>1237</v>
      </c>
      <c r="B369" s="64" t="s">
        <v>481</v>
      </c>
      <c r="C369" s="64" t="s">
        <v>482</v>
      </c>
      <c r="D369" s="65">
        <v>38881.535162037035</v>
      </c>
      <c r="E369" s="64" t="s">
        <v>607</v>
      </c>
      <c r="F369" s="65">
        <v>38881.535162037035</v>
      </c>
      <c r="G369" s="64" t="s">
        <v>607</v>
      </c>
      <c r="H369" s="64" t="s">
        <v>485</v>
      </c>
      <c r="I369" s="64" t="s">
        <v>486</v>
      </c>
      <c r="J369" s="64" t="s">
        <v>1238</v>
      </c>
      <c r="K369" s="64" t="s">
        <v>1239</v>
      </c>
      <c r="L369" s="64" t="s">
        <v>489</v>
      </c>
      <c r="M369" s="65">
        <v>38881.535162037035</v>
      </c>
      <c r="N369" s="64" t="s">
        <v>607</v>
      </c>
      <c r="O369" s="65">
        <v>38881.535162037035</v>
      </c>
      <c r="P369" s="64" t="s">
        <v>607</v>
      </c>
      <c r="Q369" s="64" t="s">
        <v>482</v>
      </c>
      <c r="R369" s="64" t="s">
        <v>1240</v>
      </c>
      <c r="S369" s="64" t="s">
        <v>1241</v>
      </c>
      <c r="T369" s="64" t="s">
        <v>495</v>
      </c>
    </row>
    <row r="370" spans="1:20" x14ac:dyDescent="0.2">
      <c r="A370" s="64" t="s">
        <v>1237</v>
      </c>
      <c r="B370" s="64" t="s">
        <v>481</v>
      </c>
      <c r="C370" s="64" t="s">
        <v>482</v>
      </c>
      <c r="D370" s="65">
        <v>38881.535162037035</v>
      </c>
      <c r="E370" s="64" t="s">
        <v>607</v>
      </c>
      <c r="F370" s="65">
        <v>38881.535162037035</v>
      </c>
      <c r="G370" s="64" t="s">
        <v>607</v>
      </c>
      <c r="H370" s="64" t="s">
        <v>485</v>
      </c>
      <c r="I370" s="64" t="s">
        <v>486</v>
      </c>
      <c r="J370" s="64" t="s">
        <v>1238</v>
      </c>
      <c r="K370" s="64" t="s">
        <v>1239</v>
      </c>
      <c r="L370" s="64" t="s">
        <v>489</v>
      </c>
      <c r="M370" s="65">
        <v>38881.535162037035</v>
      </c>
      <c r="N370" s="64" t="s">
        <v>607</v>
      </c>
      <c r="O370" s="65">
        <v>38881.535162037035</v>
      </c>
      <c r="P370" s="64" t="s">
        <v>607</v>
      </c>
      <c r="Q370" s="64" t="s">
        <v>482</v>
      </c>
      <c r="R370" s="64" t="s">
        <v>1242</v>
      </c>
      <c r="S370" s="64" t="s">
        <v>1243</v>
      </c>
      <c r="T370" s="64" t="s">
        <v>495</v>
      </c>
    </row>
    <row r="371" spans="1:20" x14ac:dyDescent="0.2">
      <c r="A371" s="64" t="s">
        <v>1244</v>
      </c>
      <c r="B371" s="64" t="s">
        <v>481</v>
      </c>
      <c r="C371" s="64" t="s">
        <v>542</v>
      </c>
      <c r="D371" s="65">
        <v>39218.547048611108</v>
      </c>
      <c r="E371" s="64" t="s">
        <v>483</v>
      </c>
      <c r="F371" s="65">
        <v>39763.642025462963</v>
      </c>
      <c r="G371" s="64" t="s">
        <v>483</v>
      </c>
      <c r="H371" s="64" t="s">
        <v>485</v>
      </c>
      <c r="I371" s="64" t="s">
        <v>486</v>
      </c>
      <c r="J371" s="64" t="s">
        <v>1245</v>
      </c>
      <c r="K371" s="64" t="s">
        <v>1246</v>
      </c>
      <c r="L371" s="64" t="s">
        <v>489</v>
      </c>
      <c r="M371" s="65">
        <v>39218.547048611108</v>
      </c>
      <c r="N371" s="64" t="s">
        <v>483</v>
      </c>
      <c r="O371" s="65">
        <v>39218.547048611108</v>
      </c>
      <c r="P371" s="64" t="s">
        <v>483</v>
      </c>
      <c r="Q371" s="64" t="s">
        <v>482</v>
      </c>
      <c r="R371" s="64" t="s">
        <v>490</v>
      </c>
      <c r="S371" s="64" t="s">
        <v>491</v>
      </c>
      <c r="T371" s="64" t="s">
        <v>492</v>
      </c>
    </row>
    <row r="372" spans="1:20" x14ac:dyDescent="0.2">
      <c r="A372" s="64" t="s">
        <v>1244</v>
      </c>
      <c r="B372" s="64" t="s">
        <v>481</v>
      </c>
      <c r="C372" s="64" t="s">
        <v>542</v>
      </c>
      <c r="D372" s="65">
        <v>39218.547048611108</v>
      </c>
      <c r="E372" s="64" t="s">
        <v>483</v>
      </c>
      <c r="F372" s="65">
        <v>39763.642025462963</v>
      </c>
      <c r="G372" s="64" t="s">
        <v>483</v>
      </c>
      <c r="H372" s="64" t="s">
        <v>485</v>
      </c>
      <c r="I372" s="64" t="s">
        <v>486</v>
      </c>
      <c r="J372" s="64" t="s">
        <v>1245</v>
      </c>
      <c r="K372" s="64" t="s">
        <v>1246</v>
      </c>
      <c r="L372" s="64" t="s">
        <v>489</v>
      </c>
      <c r="M372" s="65">
        <v>39218.547060185185</v>
      </c>
      <c r="N372" s="64" t="s">
        <v>483</v>
      </c>
      <c r="O372" s="65">
        <v>39218.547060185185</v>
      </c>
      <c r="P372" s="64" t="s">
        <v>483</v>
      </c>
      <c r="Q372" s="64" t="s">
        <v>482</v>
      </c>
      <c r="R372" s="64" t="s">
        <v>1247</v>
      </c>
      <c r="S372" s="64" t="s">
        <v>1248</v>
      </c>
      <c r="T372" s="64" t="s">
        <v>495</v>
      </c>
    </row>
    <row r="373" spans="1:20" x14ac:dyDescent="0.2">
      <c r="A373" s="64" t="s">
        <v>1244</v>
      </c>
      <c r="B373" s="64" t="s">
        <v>481</v>
      </c>
      <c r="C373" s="64" t="s">
        <v>542</v>
      </c>
      <c r="D373" s="65">
        <v>39218.547048611108</v>
      </c>
      <c r="E373" s="64" t="s">
        <v>483</v>
      </c>
      <c r="F373" s="65">
        <v>39763.642025462963</v>
      </c>
      <c r="G373" s="64" t="s">
        <v>483</v>
      </c>
      <c r="H373" s="64" t="s">
        <v>485</v>
      </c>
      <c r="I373" s="64" t="s">
        <v>486</v>
      </c>
      <c r="J373" s="64" t="s">
        <v>1245</v>
      </c>
      <c r="K373" s="64" t="s">
        <v>1246</v>
      </c>
      <c r="L373" s="64" t="s">
        <v>489</v>
      </c>
      <c r="M373" s="65">
        <v>39218.547060185185</v>
      </c>
      <c r="N373" s="64" t="s">
        <v>483</v>
      </c>
      <c r="O373" s="65">
        <v>39218.547060185185</v>
      </c>
      <c r="P373" s="64" t="s">
        <v>483</v>
      </c>
      <c r="Q373" s="64" t="s">
        <v>482</v>
      </c>
      <c r="R373" s="64" t="s">
        <v>1249</v>
      </c>
      <c r="S373" s="64" t="s">
        <v>1250</v>
      </c>
      <c r="T373" s="64" t="s">
        <v>495</v>
      </c>
    </row>
    <row r="374" spans="1:20" x14ac:dyDescent="0.2">
      <c r="A374" s="64" t="s">
        <v>1244</v>
      </c>
      <c r="B374" s="64" t="s">
        <v>481</v>
      </c>
      <c r="C374" s="64" t="s">
        <v>542</v>
      </c>
      <c r="D374" s="65">
        <v>39218.547048611108</v>
      </c>
      <c r="E374" s="64" t="s">
        <v>483</v>
      </c>
      <c r="F374" s="65">
        <v>39763.642025462963</v>
      </c>
      <c r="G374" s="64" t="s">
        <v>483</v>
      </c>
      <c r="H374" s="64" t="s">
        <v>485</v>
      </c>
      <c r="I374" s="64" t="s">
        <v>486</v>
      </c>
      <c r="J374" s="64" t="s">
        <v>1245</v>
      </c>
      <c r="K374" s="64" t="s">
        <v>1246</v>
      </c>
      <c r="L374" s="64" t="s">
        <v>489</v>
      </c>
      <c r="M374" s="65">
        <v>39218.547060185185</v>
      </c>
      <c r="N374" s="64" t="s">
        <v>483</v>
      </c>
      <c r="O374" s="65">
        <v>39218.547060185185</v>
      </c>
      <c r="P374" s="64" t="s">
        <v>483</v>
      </c>
      <c r="Q374" s="64" t="s">
        <v>482</v>
      </c>
      <c r="R374" s="64" t="s">
        <v>1251</v>
      </c>
      <c r="S374" s="64" t="s">
        <v>1252</v>
      </c>
      <c r="T374" s="64" t="s">
        <v>495</v>
      </c>
    </row>
    <row r="375" spans="1:20" x14ac:dyDescent="0.2">
      <c r="A375" s="64" t="s">
        <v>1244</v>
      </c>
      <c r="B375" s="64" t="s">
        <v>481</v>
      </c>
      <c r="C375" s="64" t="s">
        <v>542</v>
      </c>
      <c r="D375" s="65">
        <v>39218.547048611108</v>
      </c>
      <c r="E375" s="64" t="s">
        <v>483</v>
      </c>
      <c r="F375" s="65">
        <v>39763.642025462963</v>
      </c>
      <c r="G375" s="64" t="s">
        <v>483</v>
      </c>
      <c r="H375" s="64" t="s">
        <v>485</v>
      </c>
      <c r="I375" s="64" t="s">
        <v>486</v>
      </c>
      <c r="J375" s="64" t="s">
        <v>1245</v>
      </c>
      <c r="K375" s="64" t="s">
        <v>1246</v>
      </c>
      <c r="L375" s="64" t="s">
        <v>489</v>
      </c>
      <c r="M375" s="65">
        <v>39218.547060185185</v>
      </c>
      <c r="N375" s="64" t="s">
        <v>483</v>
      </c>
      <c r="O375" s="65">
        <v>39218.547060185185</v>
      </c>
      <c r="P375" s="64" t="s">
        <v>483</v>
      </c>
      <c r="Q375" s="64" t="s">
        <v>482</v>
      </c>
      <c r="R375" s="64" t="s">
        <v>1253</v>
      </c>
      <c r="S375" s="64" t="s">
        <v>1254</v>
      </c>
      <c r="T375" s="64" t="s">
        <v>495</v>
      </c>
    </row>
    <row r="376" spans="1:20" x14ac:dyDescent="0.2">
      <c r="A376" s="64" t="s">
        <v>1244</v>
      </c>
      <c r="B376" s="64" t="s">
        <v>481</v>
      </c>
      <c r="C376" s="64" t="s">
        <v>542</v>
      </c>
      <c r="D376" s="65">
        <v>39218.547048611108</v>
      </c>
      <c r="E376" s="64" t="s">
        <v>483</v>
      </c>
      <c r="F376" s="65">
        <v>39763.642025462963</v>
      </c>
      <c r="G376" s="64" t="s">
        <v>483</v>
      </c>
      <c r="H376" s="64" t="s">
        <v>485</v>
      </c>
      <c r="I376" s="64" t="s">
        <v>486</v>
      </c>
      <c r="J376" s="64" t="s">
        <v>1245</v>
      </c>
      <c r="K376" s="64" t="s">
        <v>1246</v>
      </c>
      <c r="L376" s="64" t="s">
        <v>489</v>
      </c>
      <c r="M376" s="65">
        <v>39218.547060185185</v>
      </c>
      <c r="N376" s="64" t="s">
        <v>483</v>
      </c>
      <c r="O376" s="65">
        <v>39218.547060185185</v>
      </c>
      <c r="P376" s="64" t="s">
        <v>483</v>
      </c>
      <c r="Q376" s="64" t="s">
        <v>482</v>
      </c>
      <c r="R376" s="64" t="s">
        <v>1255</v>
      </c>
      <c r="S376" s="64" t="s">
        <v>1256</v>
      </c>
      <c r="T376" s="64" t="s">
        <v>495</v>
      </c>
    </row>
    <row r="377" spans="1:20" x14ac:dyDescent="0.2">
      <c r="A377" s="64" t="s">
        <v>1244</v>
      </c>
      <c r="B377" s="64" t="s">
        <v>481</v>
      </c>
      <c r="C377" s="64" t="s">
        <v>542</v>
      </c>
      <c r="D377" s="65">
        <v>39218.547048611108</v>
      </c>
      <c r="E377" s="64" t="s">
        <v>483</v>
      </c>
      <c r="F377" s="65">
        <v>39763.642025462963</v>
      </c>
      <c r="G377" s="64" t="s">
        <v>483</v>
      </c>
      <c r="H377" s="64" t="s">
        <v>485</v>
      </c>
      <c r="I377" s="64" t="s">
        <v>486</v>
      </c>
      <c r="J377" s="64" t="s">
        <v>1245</v>
      </c>
      <c r="K377" s="64" t="s">
        <v>1246</v>
      </c>
      <c r="L377" s="64" t="s">
        <v>489</v>
      </c>
      <c r="M377" s="65">
        <v>39218.547060185185</v>
      </c>
      <c r="N377" s="64" t="s">
        <v>483</v>
      </c>
      <c r="O377" s="65">
        <v>39218.547060185185</v>
      </c>
      <c r="P377" s="64" t="s">
        <v>483</v>
      </c>
      <c r="Q377" s="64" t="s">
        <v>482</v>
      </c>
      <c r="R377" s="64" t="s">
        <v>1257</v>
      </c>
      <c r="S377" s="64" t="s">
        <v>1258</v>
      </c>
      <c r="T377" s="64" t="s">
        <v>495</v>
      </c>
    </row>
    <row r="378" spans="1:20" x14ac:dyDescent="0.2">
      <c r="A378" s="64" t="s">
        <v>1244</v>
      </c>
      <c r="B378" s="64" t="s">
        <v>481</v>
      </c>
      <c r="C378" s="64" t="s">
        <v>542</v>
      </c>
      <c r="D378" s="65">
        <v>39218.547048611108</v>
      </c>
      <c r="E378" s="64" t="s">
        <v>483</v>
      </c>
      <c r="F378" s="65">
        <v>39763.642025462963</v>
      </c>
      <c r="G378" s="64" t="s">
        <v>483</v>
      </c>
      <c r="H378" s="64" t="s">
        <v>485</v>
      </c>
      <c r="I378" s="64" t="s">
        <v>486</v>
      </c>
      <c r="J378" s="64" t="s">
        <v>1245</v>
      </c>
      <c r="K378" s="64" t="s">
        <v>1246</v>
      </c>
      <c r="L378" s="64" t="s">
        <v>489</v>
      </c>
      <c r="M378" s="65">
        <v>39218.547060185185</v>
      </c>
      <c r="N378" s="64" t="s">
        <v>483</v>
      </c>
      <c r="O378" s="65">
        <v>39218.547060185185</v>
      </c>
      <c r="P378" s="64" t="s">
        <v>483</v>
      </c>
      <c r="Q378" s="64" t="s">
        <v>482</v>
      </c>
      <c r="R378" s="64" t="s">
        <v>1259</v>
      </c>
      <c r="S378" s="64" t="s">
        <v>1260</v>
      </c>
      <c r="T378" s="64" t="s">
        <v>495</v>
      </c>
    </row>
    <row r="379" spans="1:20" x14ac:dyDescent="0.2">
      <c r="A379" s="64" t="s">
        <v>1244</v>
      </c>
      <c r="B379" s="64" t="s">
        <v>481</v>
      </c>
      <c r="C379" s="64" t="s">
        <v>542</v>
      </c>
      <c r="D379" s="65">
        <v>39218.547048611108</v>
      </c>
      <c r="E379" s="64" t="s">
        <v>483</v>
      </c>
      <c r="F379" s="65">
        <v>39763.642025462963</v>
      </c>
      <c r="G379" s="64" t="s">
        <v>483</v>
      </c>
      <c r="H379" s="64" t="s">
        <v>485</v>
      </c>
      <c r="I379" s="64" t="s">
        <v>486</v>
      </c>
      <c r="J379" s="64" t="s">
        <v>1245</v>
      </c>
      <c r="K379" s="64" t="s">
        <v>1246</v>
      </c>
      <c r="L379" s="64" t="s">
        <v>489</v>
      </c>
      <c r="M379" s="65">
        <v>39218.547060185185</v>
      </c>
      <c r="N379" s="64" t="s">
        <v>483</v>
      </c>
      <c r="O379" s="65">
        <v>39218.547060185185</v>
      </c>
      <c r="P379" s="64" t="s">
        <v>483</v>
      </c>
      <c r="Q379" s="64" t="s">
        <v>482</v>
      </c>
      <c r="R379" s="64" t="s">
        <v>1261</v>
      </c>
      <c r="S379" s="64" t="s">
        <v>1262</v>
      </c>
      <c r="T379" s="64" t="s">
        <v>495</v>
      </c>
    </row>
    <row r="380" spans="1:20" x14ac:dyDescent="0.2">
      <c r="A380" s="64" t="s">
        <v>1244</v>
      </c>
      <c r="B380" s="64" t="s">
        <v>481</v>
      </c>
      <c r="C380" s="64" t="s">
        <v>542</v>
      </c>
      <c r="D380" s="65">
        <v>39218.547048611108</v>
      </c>
      <c r="E380" s="64" t="s">
        <v>483</v>
      </c>
      <c r="F380" s="65">
        <v>39763.642025462963</v>
      </c>
      <c r="G380" s="64" t="s">
        <v>483</v>
      </c>
      <c r="H380" s="64" t="s">
        <v>485</v>
      </c>
      <c r="I380" s="64" t="s">
        <v>486</v>
      </c>
      <c r="J380" s="64" t="s">
        <v>1245</v>
      </c>
      <c r="K380" s="64" t="s">
        <v>1246</v>
      </c>
      <c r="L380" s="64" t="s">
        <v>489</v>
      </c>
      <c r="M380" s="65">
        <v>39218.547060185185</v>
      </c>
      <c r="N380" s="64" t="s">
        <v>483</v>
      </c>
      <c r="O380" s="65">
        <v>39218.547060185185</v>
      </c>
      <c r="P380" s="64" t="s">
        <v>483</v>
      </c>
      <c r="Q380" s="64" t="s">
        <v>482</v>
      </c>
      <c r="R380" s="64" t="s">
        <v>1263</v>
      </c>
      <c r="S380" s="64" t="s">
        <v>1264</v>
      </c>
      <c r="T380" s="64" t="s">
        <v>495</v>
      </c>
    </row>
    <row r="381" spans="1:20" x14ac:dyDescent="0.2">
      <c r="A381" s="64" t="s">
        <v>1244</v>
      </c>
      <c r="B381" s="64" t="s">
        <v>481</v>
      </c>
      <c r="C381" s="64" t="s">
        <v>542</v>
      </c>
      <c r="D381" s="65">
        <v>39218.547048611108</v>
      </c>
      <c r="E381" s="64" t="s">
        <v>483</v>
      </c>
      <c r="F381" s="65">
        <v>39763.642025462963</v>
      </c>
      <c r="G381" s="64" t="s">
        <v>483</v>
      </c>
      <c r="H381" s="64" t="s">
        <v>485</v>
      </c>
      <c r="I381" s="64" t="s">
        <v>486</v>
      </c>
      <c r="J381" s="64" t="s">
        <v>1245</v>
      </c>
      <c r="K381" s="64" t="s">
        <v>1246</v>
      </c>
      <c r="L381" s="64" t="s">
        <v>489</v>
      </c>
      <c r="M381" s="65">
        <v>39218.547060185185</v>
      </c>
      <c r="N381" s="64" t="s">
        <v>483</v>
      </c>
      <c r="O381" s="65">
        <v>39218.547060185185</v>
      </c>
      <c r="P381" s="64" t="s">
        <v>483</v>
      </c>
      <c r="Q381" s="64" t="s">
        <v>482</v>
      </c>
      <c r="R381" s="64" t="s">
        <v>1265</v>
      </c>
      <c r="S381" s="64" t="s">
        <v>1266</v>
      </c>
      <c r="T381" s="64" t="s">
        <v>495</v>
      </c>
    </row>
    <row r="382" spans="1:20" x14ac:dyDescent="0.2">
      <c r="A382" s="64" t="s">
        <v>1267</v>
      </c>
      <c r="B382" s="64" t="s">
        <v>481</v>
      </c>
      <c r="C382" s="64" t="s">
        <v>482</v>
      </c>
      <c r="D382" s="65">
        <v>39231.398657407408</v>
      </c>
      <c r="E382" s="64" t="s">
        <v>483</v>
      </c>
      <c r="F382" s="65">
        <v>39240.437893518516</v>
      </c>
      <c r="G382" s="64" t="s">
        <v>483</v>
      </c>
      <c r="H382" s="64" t="s">
        <v>485</v>
      </c>
      <c r="I382" s="64" t="s">
        <v>486</v>
      </c>
      <c r="J382" s="64" t="s">
        <v>1268</v>
      </c>
      <c r="K382" s="64" t="s">
        <v>1269</v>
      </c>
      <c r="L382" s="64" t="s">
        <v>489</v>
      </c>
      <c r="M382" s="65">
        <v>39231.398657407408</v>
      </c>
      <c r="N382" s="64" t="s">
        <v>483</v>
      </c>
      <c r="O382" s="65">
        <v>39231.398657407408</v>
      </c>
      <c r="P382" s="64" t="s">
        <v>483</v>
      </c>
      <c r="Q382" s="64" t="s">
        <v>482</v>
      </c>
      <c r="R382" s="64" t="s">
        <v>490</v>
      </c>
      <c r="S382" s="64" t="s">
        <v>491</v>
      </c>
      <c r="T382" s="64" t="s">
        <v>492</v>
      </c>
    </row>
    <row r="383" spans="1:20" x14ac:dyDescent="0.2">
      <c r="A383" s="64" t="s">
        <v>1267</v>
      </c>
      <c r="B383" s="64" t="s">
        <v>481</v>
      </c>
      <c r="C383" s="64" t="s">
        <v>482</v>
      </c>
      <c r="D383" s="65">
        <v>39231.398657407408</v>
      </c>
      <c r="E383" s="64" t="s">
        <v>483</v>
      </c>
      <c r="F383" s="65">
        <v>39240.437893518516</v>
      </c>
      <c r="G383" s="64" t="s">
        <v>483</v>
      </c>
      <c r="H383" s="64" t="s">
        <v>485</v>
      </c>
      <c r="I383" s="64" t="s">
        <v>486</v>
      </c>
      <c r="J383" s="64" t="s">
        <v>1268</v>
      </c>
      <c r="K383" s="64" t="s">
        <v>1269</v>
      </c>
      <c r="L383" s="64" t="s">
        <v>489</v>
      </c>
      <c r="M383" s="65">
        <v>39231.398668981485</v>
      </c>
      <c r="N383" s="64" t="s">
        <v>483</v>
      </c>
      <c r="O383" s="65">
        <v>39231.398668981485</v>
      </c>
      <c r="P383" s="64" t="s">
        <v>483</v>
      </c>
      <c r="Q383" s="64" t="s">
        <v>482</v>
      </c>
      <c r="R383" s="64" t="s">
        <v>1270</v>
      </c>
      <c r="S383" s="64" t="s">
        <v>1271</v>
      </c>
      <c r="T383" s="64" t="s">
        <v>495</v>
      </c>
    </row>
    <row r="384" spans="1:20" x14ac:dyDescent="0.2">
      <c r="A384" s="64" t="s">
        <v>1267</v>
      </c>
      <c r="B384" s="64" t="s">
        <v>481</v>
      </c>
      <c r="C384" s="64" t="s">
        <v>482</v>
      </c>
      <c r="D384" s="65">
        <v>39231.398657407408</v>
      </c>
      <c r="E384" s="64" t="s">
        <v>483</v>
      </c>
      <c r="F384" s="65">
        <v>39240.437893518516</v>
      </c>
      <c r="G384" s="64" t="s">
        <v>483</v>
      </c>
      <c r="H384" s="64" t="s">
        <v>485</v>
      </c>
      <c r="I384" s="64" t="s">
        <v>486</v>
      </c>
      <c r="J384" s="64" t="s">
        <v>1268</v>
      </c>
      <c r="K384" s="64" t="s">
        <v>1269</v>
      </c>
      <c r="L384" s="64" t="s">
        <v>489</v>
      </c>
      <c r="M384" s="65">
        <v>39231.398668981485</v>
      </c>
      <c r="N384" s="64" t="s">
        <v>483</v>
      </c>
      <c r="O384" s="65">
        <v>39240.437893518516</v>
      </c>
      <c r="P384" s="64" t="s">
        <v>483</v>
      </c>
      <c r="Q384" s="64" t="s">
        <v>482</v>
      </c>
      <c r="R384" s="64" t="s">
        <v>1272</v>
      </c>
      <c r="S384" s="64" t="s">
        <v>1273</v>
      </c>
      <c r="T384" s="64" t="s">
        <v>495</v>
      </c>
    </row>
    <row r="385" spans="1:20" x14ac:dyDescent="0.2">
      <c r="A385" s="64" t="s">
        <v>1267</v>
      </c>
      <c r="B385" s="64" t="s">
        <v>481</v>
      </c>
      <c r="C385" s="64" t="s">
        <v>482</v>
      </c>
      <c r="D385" s="65">
        <v>39231.398657407408</v>
      </c>
      <c r="E385" s="64" t="s">
        <v>483</v>
      </c>
      <c r="F385" s="65">
        <v>39240.437893518516</v>
      </c>
      <c r="G385" s="64" t="s">
        <v>483</v>
      </c>
      <c r="H385" s="64" t="s">
        <v>485</v>
      </c>
      <c r="I385" s="64" t="s">
        <v>486</v>
      </c>
      <c r="J385" s="64" t="s">
        <v>1268</v>
      </c>
      <c r="K385" s="64" t="s">
        <v>1269</v>
      </c>
      <c r="L385" s="64" t="s">
        <v>489</v>
      </c>
      <c r="M385" s="65">
        <v>39240.437893518516</v>
      </c>
      <c r="N385" s="64" t="s">
        <v>483</v>
      </c>
      <c r="O385" s="65">
        <v>39279.626817129632</v>
      </c>
      <c r="P385" s="64" t="s">
        <v>483</v>
      </c>
      <c r="Q385" s="64" t="s">
        <v>482</v>
      </c>
      <c r="R385" s="64" t="s">
        <v>1274</v>
      </c>
      <c r="S385" s="64" t="s">
        <v>1275</v>
      </c>
      <c r="T385" s="64" t="s">
        <v>495</v>
      </c>
    </row>
    <row r="386" spans="1:20" x14ac:dyDescent="0.2">
      <c r="A386" s="64" t="s">
        <v>1267</v>
      </c>
      <c r="B386" s="64" t="s">
        <v>481</v>
      </c>
      <c r="C386" s="64" t="s">
        <v>482</v>
      </c>
      <c r="D386" s="65">
        <v>39231.398657407408</v>
      </c>
      <c r="E386" s="64" t="s">
        <v>483</v>
      </c>
      <c r="F386" s="65">
        <v>39240.437893518516</v>
      </c>
      <c r="G386" s="64" t="s">
        <v>483</v>
      </c>
      <c r="H386" s="64" t="s">
        <v>485</v>
      </c>
      <c r="I386" s="64" t="s">
        <v>486</v>
      </c>
      <c r="J386" s="64" t="s">
        <v>1268</v>
      </c>
      <c r="K386" s="64" t="s">
        <v>1269</v>
      </c>
      <c r="L386" s="64" t="s">
        <v>489</v>
      </c>
      <c r="M386" s="65">
        <v>39279.626828703702</v>
      </c>
      <c r="N386" s="64" t="s">
        <v>483</v>
      </c>
      <c r="O386" s="65">
        <v>39279.626828703702</v>
      </c>
      <c r="P386" s="64" t="s">
        <v>483</v>
      </c>
      <c r="Q386" s="64" t="s">
        <v>482</v>
      </c>
      <c r="R386" s="64" t="s">
        <v>1276</v>
      </c>
      <c r="S386" s="64" t="s">
        <v>1277</v>
      </c>
      <c r="T386" s="64" t="s">
        <v>495</v>
      </c>
    </row>
    <row r="387" spans="1:20" x14ac:dyDescent="0.2">
      <c r="A387" s="64" t="s">
        <v>1278</v>
      </c>
      <c r="B387" s="64" t="s">
        <v>481</v>
      </c>
      <c r="C387" s="64" t="s">
        <v>482</v>
      </c>
      <c r="D387" s="65">
        <v>39264.951874999999</v>
      </c>
      <c r="E387" s="64" t="s">
        <v>483</v>
      </c>
      <c r="F387" s="65">
        <v>39264.95548611111</v>
      </c>
      <c r="G387" s="64" t="s">
        <v>483</v>
      </c>
      <c r="H387" s="64" t="s">
        <v>485</v>
      </c>
      <c r="I387" s="64" t="s">
        <v>486</v>
      </c>
      <c r="J387" s="64" t="s">
        <v>1279</v>
      </c>
      <c r="K387" s="64" t="s">
        <v>1280</v>
      </c>
      <c r="L387" s="64" t="s">
        <v>489</v>
      </c>
      <c r="M387" s="65">
        <v>39264.951886574076</v>
      </c>
      <c r="N387" s="64" t="s">
        <v>483</v>
      </c>
      <c r="O387" s="65">
        <v>39264.951886574076</v>
      </c>
      <c r="P387" s="64" t="s">
        <v>483</v>
      </c>
      <c r="Q387" s="64" t="s">
        <v>482</v>
      </c>
      <c r="R387" s="64" t="s">
        <v>490</v>
      </c>
      <c r="S387" s="64" t="s">
        <v>491</v>
      </c>
      <c r="T387" s="64" t="s">
        <v>492</v>
      </c>
    </row>
    <row r="388" spans="1:20" x14ac:dyDescent="0.2">
      <c r="A388" s="64" t="s">
        <v>1278</v>
      </c>
      <c r="B388" s="64" t="s">
        <v>481</v>
      </c>
      <c r="C388" s="64" t="s">
        <v>482</v>
      </c>
      <c r="D388" s="65">
        <v>39264.951874999999</v>
      </c>
      <c r="E388" s="64" t="s">
        <v>483</v>
      </c>
      <c r="F388" s="65">
        <v>39264.95548611111</v>
      </c>
      <c r="G388" s="64" t="s">
        <v>483</v>
      </c>
      <c r="H388" s="64" t="s">
        <v>485</v>
      </c>
      <c r="I388" s="64" t="s">
        <v>486</v>
      </c>
      <c r="J388" s="64" t="s">
        <v>1279</v>
      </c>
      <c r="K388" s="64" t="s">
        <v>1280</v>
      </c>
      <c r="L388" s="64" t="s">
        <v>489</v>
      </c>
      <c r="M388" s="65">
        <v>39264.955289351848</v>
      </c>
      <c r="N388" s="64" t="s">
        <v>483</v>
      </c>
      <c r="O388" s="65">
        <v>39264.955289351848</v>
      </c>
      <c r="P388" s="64" t="s">
        <v>483</v>
      </c>
      <c r="Q388" s="64" t="s">
        <v>482</v>
      </c>
      <c r="R388" s="64" t="s">
        <v>1281</v>
      </c>
      <c r="S388" s="64" t="s">
        <v>1282</v>
      </c>
      <c r="T388" s="64" t="s">
        <v>495</v>
      </c>
    </row>
    <row r="389" spans="1:20" x14ac:dyDescent="0.2">
      <c r="A389" s="64" t="s">
        <v>1278</v>
      </c>
      <c r="B389" s="64" t="s">
        <v>481</v>
      </c>
      <c r="C389" s="64" t="s">
        <v>482</v>
      </c>
      <c r="D389" s="65">
        <v>39264.951874999999</v>
      </c>
      <c r="E389" s="64" t="s">
        <v>483</v>
      </c>
      <c r="F389" s="65">
        <v>39264.95548611111</v>
      </c>
      <c r="G389" s="64" t="s">
        <v>483</v>
      </c>
      <c r="H389" s="64" t="s">
        <v>485</v>
      </c>
      <c r="I389" s="64" t="s">
        <v>486</v>
      </c>
      <c r="J389" s="64" t="s">
        <v>1279</v>
      </c>
      <c r="K389" s="64" t="s">
        <v>1280</v>
      </c>
      <c r="L389" s="64" t="s">
        <v>489</v>
      </c>
      <c r="M389" s="65">
        <v>39264.955289351848</v>
      </c>
      <c r="N389" s="64" t="s">
        <v>483</v>
      </c>
      <c r="O389" s="65">
        <v>39264.955289351848</v>
      </c>
      <c r="P389" s="64" t="s">
        <v>483</v>
      </c>
      <c r="Q389" s="64" t="s">
        <v>482</v>
      </c>
      <c r="R389" s="64" t="s">
        <v>1283</v>
      </c>
      <c r="S389" s="64" t="s">
        <v>1284</v>
      </c>
      <c r="T389" s="64" t="s">
        <v>495</v>
      </c>
    </row>
    <row r="390" spans="1:20" x14ac:dyDescent="0.2">
      <c r="A390" s="64" t="s">
        <v>1278</v>
      </c>
      <c r="B390" s="64" t="s">
        <v>481</v>
      </c>
      <c r="C390" s="64" t="s">
        <v>482</v>
      </c>
      <c r="D390" s="65">
        <v>39264.951874999999</v>
      </c>
      <c r="E390" s="64" t="s">
        <v>483</v>
      </c>
      <c r="F390" s="65">
        <v>39264.95548611111</v>
      </c>
      <c r="G390" s="64" t="s">
        <v>483</v>
      </c>
      <c r="H390" s="64" t="s">
        <v>485</v>
      </c>
      <c r="I390" s="64" t="s">
        <v>486</v>
      </c>
      <c r="J390" s="64" t="s">
        <v>1279</v>
      </c>
      <c r="K390" s="64" t="s">
        <v>1280</v>
      </c>
      <c r="L390" s="64" t="s">
        <v>489</v>
      </c>
      <c r="M390" s="65">
        <v>39264.955289351848</v>
      </c>
      <c r="N390" s="64" t="s">
        <v>483</v>
      </c>
      <c r="O390" s="65">
        <v>39264.955289351848</v>
      </c>
      <c r="P390" s="64" t="s">
        <v>483</v>
      </c>
      <c r="Q390" s="64" t="s">
        <v>482</v>
      </c>
      <c r="R390" s="64" t="s">
        <v>1285</v>
      </c>
      <c r="S390" s="64" t="s">
        <v>1286</v>
      </c>
      <c r="T390" s="64" t="s">
        <v>495</v>
      </c>
    </row>
    <row r="391" spans="1:20" x14ac:dyDescent="0.2">
      <c r="A391" s="64" t="s">
        <v>1278</v>
      </c>
      <c r="B391" s="64" t="s">
        <v>481</v>
      </c>
      <c r="C391" s="64" t="s">
        <v>482</v>
      </c>
      <c r="D391" s="65">
        <v>39264.951874999999</v>
      </c>
      <c r="E391" s="64" t="s">
        <v>483</v>
      </c>
      <c r="F391" s="65">
        <v>39264.95548611111</v>
      </c>
      <c r="G391" s="64" t="s">
        <v>483</v>
      </c>
      <c r="H391" s="64" t="s">
        <v>485</v>
      </c>
      <c r="I391" s="64" t="s">
        <v>486</v>
      </c>
      <c r="J391" s="64" t="s">
        <v>1279</v>
      </c>
      <c r="K391" s="64" t="s">
        <v>1280</v>
      </c>
      <c r="L391" s="64" t="s">
        <v>489</v>
      </c>
      <c r="M391" s="65">
        <v>39264.955289351848</v>
      </c>
      <c r="N391" s="64" t="s">
        <v>483</v>
      </c>
      <c r="O391" s="65">
        <v>39264.955289351848</v>
      </c>
      <c r="P391" s="64" t="s">
        <v>483</v>
      </c>
      <c r="Q391" s="64" t="s">
        <v>482</v>
      </c>
      <c r="R391" s="64" t="s">
        <v>1287</v>
      </c>
      <c r="S391" s="64" t="s">
        <v>1288</v>
      </c>
      <c r="T391" s="64" t="s">
        <v>495</v>
      </c>
    </row>
    <row r="392" spans="1:20" x14ac:dyDescent="0.2">
      <c r="A392" s="64" t="s">
        <v>1278</v>
      </c>
      <c r="B392" s="64" t="s">
        <v>481</v>
      </c>
      <c r="C392" s="64" t="s">
        <v>482</v>
      </c>
      <c r="D392" s="65">
        <v>39264.951874999999</v>
      </c>
      <c r="E392" s="64" t="s">
        <v>483</v>
      </c>
      <c r="F392" s="65">
        <v>39264.95548611111</v>
      </c>
      <c r="G392" s="64" t="s">
        <v>483</v>
      </c>
      <c r="H392" s="64" t="s">
        <v>485</v>
      </c>
      <c r="I392" s="64" t="s">
        <v>486</v>
      </c>
      <c r="J392" s="64" t="s">
        <v>1279</v>
      </c>
      <c r="K392" s="64" t="s">
        <v>1280</v>
      </c>
      <c r="L392" s="64" t="s">
        <v>489</v>
      </c>
      <c r="M392" s="65">
        <v>39264.955289351848</v>
      </c>
      <c r="N392" s="64" t="s">
        <v>483</v>
      </c>
      <c r="O392" s="65">
        <v>39264.955289351848</v>
      </c>
      <c r="P392" s="64" t="s">
        <v>483</v>
      </c>
      <c r="Q392" s="64" t="s">
        <v>482</v>
      </c>
      <c r="R392" s="64" t="s">
        <v>1289</v>
      </c>
      <c r="S392" s="64" t="s">
        <v>1290</v>
      </c>
      <c r="T392" s="64" t="s">
        <v>495</v>
      </c>
    </row>
    <row r="393" spans="1:20" x14ac:dyDescent="0.2">
      <c r="A393" s="64" t="s">
        <v>1278</v>
      </c>
      <c r="B393" s="64" t="s">
        <v>481</v>
      </c>
      <c r="C393" s="64" t="s">
        <v>482</v>
      </c>
      <c r="D393" s="65">
        <v>39264.951874999999</v>
      </c>
      <c r="E393" s="64" t="s">
        <v>483</v>
      </c>
      <c r="F393" s="65">
        <v>39264.95548611111</v>
      </c>
      <c r="G393" s="64" t="s">
        <v>483</v>
      </c>
      <c r="H393" s="64" t="s">
        <v>485</v>
      </c>
      <c r="I393" s="64" t="s">
        <v>486</v>
      </c>
      <c r="J393" s="64" t="s">
        <v>1279</v>
      </c>
      <c r="K393" s="64" t="s">
        <v>1280</v>
      </c>
      <c r="L393" s="64" t="s">
        <v>489</v>
      </c>
      <c r="M393" s="65">
        <v>39264.955289351848</v>
      </c>
      <c r="N393" s="64" t="s">
        <v>483</v>
      </c>
      <c r="O393" s="65">
        <v>39505.528194444443</v>
      </c>
      <c r="P393" s="64" t="s">
        <v>483</v>
      </c>
      <c r="Q393" s="64" t="s">
        <v>482</v>
      </c>
      <c r="R393" s="64" t="s">
        <v>1291</v>
      </c>
      <c r="S393" s="64" t="s">
        <v>1292</v>
      </c>
      <c r="T393" s="64" t="s">
        <v>495</v>
      </c>
    </row>
    <row r="394" spans="1:20" x14ac:dyDescent="0.2">
      <c r="A394" s="64" t="s">
        <v>1278</v>
      </c>
      <c r="B394" s="64" t="s">
        <v>481</v>
      </c>
      <c r="C394" s="64" t="s">
        <v>482</v>
      </c>
      <c r="D394" s="65">
        <v>39264.951874999999</v>
      </c>
      <c r="E394" s="64" t="s">
        <v>483</v>
      </c>
      <c r="F394" s="65">
        <v>39264.95548611111</v>
      </c>
      <c r="G394" s="64" t="s">
        <v>483</v>
      </c>
      <c r="H394" s="64" t="s">
        <v>485</v>
      </c>
      <c r="I394" s="64" t="s">
        <v>486</v>
      </c>
      <c r="J394" s="64" t="s">
        <v>1279</v>
      </c>
      <c r="K394" s="64" t="s">
        <v>1280</v>
      </c>
      <c r="L394" s="64" t="s">
        <v>489</v>
      </c>
      <c r="M394" s="65">
        <v>39505.528194444443</v>
      </c>
      <c r="N394" s="64" t="s">
        <v>483</v>
      </c>
      <c r="O394" s="65">
        <v>39505.528194444443</v>
      </c>
      <c r="P394" s="64" t="s">
        <v>483</v>
      </c>
      <c r="Q394" s="64" t="s">
        <v>482</v>
      </c>
      <c r="R394" s="64" t="s">
        <v>1293</v>
      </c>
      <c r="S394" s="64" t="s">
        <v>1294</v>
      </c>
      <c r="T394" s="64" t="s">
        <v>495</v>
      </c>
    </row>
    <row r="395" spans="1:20" x14ac:dyDescent="0.2">
      <c r="A395" s="64" t="s">
        <v>1278</v>
      </c>
      <c r="B395" s="64" t="s">
        <v>481</v>
      </c>
      <c r="C395" s="64" t="s">
        <v>482</v>
      </c>
      <c r="D395" s="65">
        <v>39264.951874999999</v>
      </c>
      <c r="E395" s="64" t="s">
        <v>483</v>
      </c>
      <c r="F395" s="65">
        <v>39264.95548611111</v>
      </c>
      <c r="G395" s="64" t="s">
        <v>483</v>
      </c>
      <c r="H395" s="64" t="s">
        <v>485</v>
      </c>
      <c r="I395" s="64" t="s">
        <v>486</v>
      </c>
      <c r="J395" s="64" t="s">
        <v>1279</v>
      </c>
      <c r="K395" s="64" t="s">
        <v>1280</v>
      </c>
      <c r="L395" s="64" t="s">
        <v>489</v>
      </c>
      <c r="M395" s="65">
        <v>39505.528194444443</v>
      </c>
      <c r="N395" s="64" t="s">
        <v>483</v>
      </c>
      <c r="O395" s="65">
        <v>39505.528194444443</v>
      </c>
      <c r="P395" s="64" t="s">
        <v>483</v>
      </c>
      <c r="Q395" s="64" t="s">
        <v>482</v>
      </c>
      <c r="R395" s="64" t="s">
        <v>1295</v>
      </c>
      <c r="S395" s="64" t="s">
        <v>1296</v>
      </c>
      <c r="T395" s="64" t="s">
        <v>495</v>
      </c>
    </row>
    <row r="396" spans="1:20" x14ac:dyDescent="0.2">
      <c r="A396" s="64" t="s">
        <v>1278</v>
      </c>
      <c r="B396" s="64" t="s">
        <v>481</v>
      </c>
      <c r="C396" s="64" t="s">
        <v>482</v>
      </c>
      <c r="D396" s="65">
        <v>39264.951874999999</v>
      </c>
      <c r="E396" s="64" t="s">
        <v>483</v>
      </c>
      <c r="F396" s="65">
        <v>39264.95548611111</v>
      </c>
      <c r="G396" s="64" t="s">
        <v>483</v>
      </c>
      <c r="H396" s="64" t="s">
        <v>485</v>
      </c>
      <c r="I396" s="64" t="s">
        <v>486</v>
      </c>
      <c r="J396" s="64" t="s">
        <v>1279</v>
      </c>
      <c r="K396" s="64" t="s">
        <v>1280</v>
      </c>
      <c r="L396" s="64" t="s">
        <v>489</v>
      </c>
      <c r="M396" s="65">
        <v>39505.528194444443</v>
      </c>
      <c r="N396" s="64" t="s">
        <v>483</v>
      </c>
      <c r="O396" s="65">
        <v>39505.528194444443</v>
      </c>
      <c r="P396" s="64" t="s">
        <v>483</v>
      </c>
      <c r="Q396" s="64" t="s">
        <v>482</v>
      </c>
      <c r="R396" s="64" t="s">
        <v>1297</v>
      </c>
      <c r="S396" s="64" t="s">
        <v>1298</v>
      </c>
      <c r="T396" s="64" t="s">
        <v>495</v>
      </c>
    </row>
    <row r="397" spans="1:20" x14ac:dyDescent="0.2">
      <c r="A397" s="64" t="s">
        <v>1278</v>
      </c>
      <c r="B397" s="64" t="s">
        <v>481</v>
      </c>
      <c r="C397" s="64" t="s">
        <v>482</v>
      </c>
      <c r="D397" s="65">
        <v>39264.951874999999</v>
      </c>
      <c r="E397" s="64" t="s">
        <v>483</v>
      </c>
      <c r="F397" s="65">
        <v>39264.95548611111</v>
      </c>
      <c r="G397" s="64" t="s">
        <v>483</v>
      </c>
      <c r="H397" s="64" t="s">
        <v>485</v>
      </c>
      <c r="I397" s="64" t="s">
        <v>486</v>
      </c>
      <c r="J397" s="64" t="s">
        <v>1279</v>
      </c>
      <c r="K397" s="64" t="s">
        <v>1280</v>
      </c>
      <c r="L397" s="64" t="s">
        <v>489</v>
      </c>
      <c r="M397" s="65">
        <v>39505.528194444443</v>
      </c>
      <c r="N397" s="64" t="s">
        <v>483</v>
      </c>
      <c r="O397" s="65">
        <v>39505.528194444443</v>
      </c>
      <c r="P397" s="64" t="s">
        <v>483</v>
      </c>
      <c r="Q397" s="64" t="s">
        <v>482</v>
      </c>
      <c r="R397" s="64" t="s">
        <v>1299</v>
      </c>
      <c r="S397" s="64" t="s">
        <v>1300</v>
      </c>
      <c r="T397" s="64" t="s">
        <v>495</v>
      </c>
    </row>
    <row r="398" spans="1:20" x14ac:dyDescent="0.2">
      <c r="A398" s="64" t="s">
        <v>1301</v>
      </c>
      <c r="B398" s="64" t="s">
        <v>481</v>
      </c>
      <c r="C398" s="64" t="s">
        <v>482</v>
      </c>
      <c r="D398" s="65">
        <v>39371.494351851848</v>
      </c>
      <c r="E398" s="64" t="s">
        <v>483</v>
      </c>
      <c r="F398" s="65">
        <v>39371.494351851848</v>
      </c>
      <c r="G398" s="64" t="s">
        <v>483</v>
      </c>
      <c r="H398" s="64" t="s">
        <v>558</v>
      </c>
      <c r="I398" s="64" t="s">
        <v>559</v>
      </c>
      <c r="J398" s="64" t="s">
        <v>1302</v>
      </c>
      <c r="K398" s="64" t="s">
        <v>1303</v>
      </c>
      <c r="L398" s="64" t="s">
        <v>489</v>
      </c>
      <c r="M398" s="65">
        <v>39371.494351851848</v>
      </c>
      <c r="N398" s="64" t="s">
        <v>483</v>
      </c>
      <c r="O398" s="65">
        <v>39371.494351851848</v>
      </c>
      <c r="P398" s="64" t="s">
        <v>483</v>
      </c>
      <c r="Q398" s="64" t="s">
        <v>482</v>
      </c>
      <c r="R398" s="64" t="s">
        <v>490</v>
      </c>
      <c r="S398" s="64" t="s">
        <v>491</v>
      </c>
      <c r="T398" s="64" t="s">
        <v>492</v>
      </c>
    </row>
    <row r="399" spans="1:20" x14ac:dyDescent="0.2">
      <c r="A399" s="64" t="s">
        <v>1301</v>
      </c>
      <c r="B399" s="64" t="s">
        <v>481</v>
      </c>
      <c r="C399" s="64" t="s">
        <v>482</v>
      </c>
      <c r="D399" s="65">
        <v>39371.494351851848</v>
      </c>
      <c r="E399" s="64" t="s">
        <v>483</v>
      </c>
      <c r="F399" s="65">
        <v>39371.494351851848</v>
      </c>
      <c r="G399" s="64" t="s">
        <v>483</v>
      </c>
      <c r="H399" s="64" t="s">
        <v>558</v>
      </c>
      <c r="I399" s="64" t="s">
        <v>559</v>
      </c>
      <c r="J399" s="64" t="s">
        <v>1302</v>
      </c>
      <c r="K399" s="64" t="s">
        <v>1303</v>
      </c>
      <c r="L399" s="64" t="s">
        <v>489</v>
      </c>
      <c r="M399" s="65">
        <v>39371.494351851848</v>
      </c>
      <c r="N399" s="64" t="s">
        <v>483</v>
      </c>
      <c r="O399" s="65">
        <v>39371.494351851848</v>
      </c>
      <c r="P399" s="64" t="s">
        <v>483</v>
      </c>
      <c r="Q399" s="64" t="s">
        <v>482</v>
      </c>
      <c r="R399" s="64" t="s">
        <v>1304</v>
      </c>
      <c r="S399" s="64" t="s">
        <v>1305</v>
      </c>
      <c r="T399" s="64" t="s">
        <v>495</v>
      </c>
    </row>
    <row r="400" spans="1:20" x14ac:dyDescent="0.2">
      <c r="A400" s="64" t="s">
        <v>1301</v>
      </c>
      <c r="B400" s="64" t="s">
        <v>481</v>
      </c>
      <c r="C400" s="64" t="s">
        <v>482</v>
      </c>
      <c r="D400" s="65">
        <v>39371.494351851848</v>
      </c>
      <c r="E400" s="64" t="s">
        <v>483</v>
      </c>
      <c r="F400" s="65">
        <v>39371.494351851848</v>
      </c>
      <c r="G400" s="64" t="s">
        <v>483</v>
      </c>
      <c r="H400" s="64" t="s">
        <v>558</v>
      </c>
      <c r="I400" s="64" t="s">
        <v>559</v>
      </c>
      <c r="J400" s="64" t="s">
        <v>1302</v>
      </c>
      <c r="K400" s="64" t="s">
        <v>1303</v>
      </c>
      <c r="L400" s="64" t="s">
        <v>489</v>
      </c>
      <c r="M400" s="65">
        <v>39371.494363425925</v>
      </c>
      <c r="N400" s="64" t="s">
        <v>483</v>
      </c>
      <c r="O400" s="65">
        <v>39371.494363425925</v>
      </c>
      <c r="P400" s="64" t="s">
        <v>483</v>
      </c>
      <c r="Q400" s="64" t="s">
        <v>482</v>
      </c>
      <c r="R400" s="64" t="s">
        <v>1306</v>
      </c>
      <c r="S400" s="64" t="s">
        <v>1307</v>
      </c>
      <c r="T400" s="64" t="s">
        <v>495</v>
      </c>
    </row>
    <row r="401" spans="1:20" x14ac:dyDescent="0.2">
      <c r="A401" s="64" t="s">
        <v>1308</v>
      </c>
      <c r="B401" s="64" t="s">
        <v>481</v>
      </c>
      <c r="C401" s="64" t="s">
        <v>542</v>
      </c>
      <c r="D401" s="65">
        <v>39500.486655092594</v>
      </c>
      <c r="E401" s="64" t="s">
        <v>483</v>
      </c>
      <c r="F401" s="65">
        <v>40233.483194444445</v>
      </c>
      <c r="G401" s="64" t="s">
        <v>483</v>
      </c>
      <c r="H401" s="64" t="s">
        <v>485</v>
      </c>
      <c r="I401" s="64" t="s">
        <v>486</v>
      </c>
      <c r="J401" s="64" t="s">
        <v>1309</v>
      </c>
      <c r="K401" s="64" t="s">
        <v>1310</v>
      </c>
      <c r="L401" s="64" t="s">
        <v>489</v>
      </c>
      <c r="M401" s="65">
        <v>39500.486666666664</v>
      </c>
      <c r="N401" s="64" t="s">
        <v>483</v>
      </c>
      <c r="O401" s="65">
        <v>39500.486666666664</v>
      </c>
      <c r="P401" s="64" t="s">
        <v>483</v>
      </c>
      <c r="Q401" s="64" t="s">
        <v>482</v>
      </c>
      <c r="R401" s="64" t="s">
        <v>490</v>
      </c>
      <c r="S401" s="64" t="s">
        <v>491</v>
      </c>
      <c r="T401" s="64" t="s">
        <v>492</v>
      </c>
    </row>
    <row r="402" spans="1:20" x14ac:dyDescent="0.2">
      <c r="A402" s="64" t="s">
        <v>1308</v>
      </c>
      <c r="B402" s="64" t="s">
        <v>481</v>
      </c>
      <c r="C402" s="64" t="s">
        <v>542</v>
      </c>
      <c r="D402" s="65">
        <v>39500.486655092594</v>
      </c>
      <c r="E402" s="64" t="s">
        <v>483</v>
      </c>
      <c r="F402" s="65">
        <v>40233.483194444445</v>
      </c>
      <c r="G402" s="64" t="s">
        <v>483</v>
      </c>
      <c r="H402" s="64" t="s">
        <v>485</v>
      </c>
      <c r="I402" s="64" t="s">
        <v>486</v>
      </c>
      <c r="J402" s="64" t="s">
        <v>1309</v>
      </c>
      <c r="K402" s="64" t="s">
        <v>1310</v>
      </c>
      <c r="L402" s="64" t="s">
        <v>489</v>
      </c>
      <c r="M402" s="65">
        <v>39500.516342592593</v>
      </c>
      <c r="N402" s="64" t="s">
        <v>483</v>
      </c>
      <c r="O402" s="65">
        <v>39500.516342592593</v>
      </c>
      <c r="P402" s="64" t="s">
        <v>483</v>
      </c>
      <c r="Q402" s="64" t="s">
        <v>482</v>
      </c>
      <c r="R402" s="64" t="s">
        <v>1311</v>
      </c>
      <c r="S402" s="64" t="s">
        <v>1312</v>
      </c>
      <c r="T402" s="64" t="s">
        <v>495</v>
      </c>
    </row>
    <row r="403" spans="1:20" x14ac:dyDescent="0.2">
      <c r="A403" s="64" t="s">
        <v>1308</v>
      </c>
      <c r="B403" s="64" t="s">
        <v>481</v>
      </c>
      <c r="C403" s="64" t="s">
        <v>542</v>
      </c>
      <c r="D403" s="65">
        <v>39500.486655092594</v>
      </c>
      <c r="E403" s="64" t="s">
        <v>483</v>
      </c>
      <c r="F403" s="65">
        <v>40233.483194444445</v>
      </c>
      <c r="G403" s="64" t="s">
        <v>483</v>
      </c>
      <c r="H403" s="64" t="s">
        <v>485</v>
      </c>
      <c r="I403" s="64" t="s">
        <v>486</v>
      </c>
      <c r="J403" s="64" t="s">
        <v>1309</v>
      </c>
      <c r="K403" s="64" t="s">
        <v>1310</v>
      </c>
      <c r="L403" s="64" t="s">
        <v>489</v>
      </c>
      <c r="M403" s="65">
        <v>39500.486666666664</v>
      </c>
      <c r="N403" s="64" t="s">
        <v>483</v>
      </c>
      <c r="O403" s="65">
        <v>39500.516342592593</v>
      </c>
      <c r="P403" s="64" t="s">
        <v>483</v>
      </c>
      <c r="Q403" s="64" t="s">
        <v>482</v>
      </c>
      <c r="R403" s="64" t="s">
        <v>1313</v>
      </c>
      <c r="S403" s="64" t="s">
        <v>1314</v>
      </c>
      <c r="T403" s="64" t="s">
        <v>495</v>
      </c>
    </row>
    <row r="404" spans="1:20" x14ac:dyDescent="0.2">
      <c r="A404" s="64" t="s">
        <v>1315</v>
      </c>
      <c r="B404" s="64" t="s">
        <v>481</v>
      </c>
      <c r="C404" s="64" t="s">
        <v>482</v>
      </c>
      <c r="D404" s="65">
        <v>39504.468055555553</v>
      </c>
      <c r="E404" s="64" t="s">
        <v>483</v>
      </c>
      <c r="F404" s="65">
        <v>41184.429965277777</v>
      </c>
      <c r="G404" s="64" t="s">
        <v>483</v>
      </c>
      <c r="H404" s="64" t="s">
        <v>485</v>
      </c>
      <c r="I404" s="64" t="s">
        <v>486</v>
      </c>
      <c r="J404" s="64" t="s">
        <v>1316</v>
      </c>
      <c r="K404" s="64" t="s">
        <v>1317</v>
      </c>
      <c r="L404" s="64" t="s">
        <v>489</v>
      </c>
      <c r="M404" s="65">
        <v>39504.46806712963</v>
      </c>
      <c r="N404" s="64" t="s">
        <v>483</v>
      </c>
      <c r="O404" s="65">
        <v>39504.46806712963</v>
      </c>
      <c r="P404" s="64" t="s">
        <v>483</v>
      </c>
      <c r="Q404" s="64" t="s">
        <v>482</v>
      </c>
      <c r="R404" s="64" t="s">
        <v>490</v>
      </c>
      <c r="S404" s="64" t="s">
        <v>491</v>
      </c>
      <c r="T404" s="64" t="s">
        <v>492</v>
      </c>
    </row>
    <row r="405" spans="1:20" x14ac:dyDescent="0.2">
      <c r="A405" s="64" t="s">
        <v>1315</v>
      </c>
      <c r="B405" s="64" t="s">
        <v>481</v>
      </c>
      <c r="C405" s="64" t="s">
        <v>482</v>
      </c>
      <c r="D405" s="65">
        <v>39504.468055555553</v>
      </c>
      <c r="E405" s="64" t="s">
        <v>483</v>
      </c>
      <c r="F405" s="65">
        <v>41184.429965277777</v>
      </c>
      <c r="G405" s="64" t="s">
        <v>483</v>
      </c>
      <c r="H405" s="64" t="s">
        <v>485</v>
      </c>
      <c r="I405" s="64" t="s">
        <v>486</v>
      </c>
      <c r="J405" s="64" t="s">
        <v>1316</v>
      </c>
      <c r="K405" s="64" t="s">
        <v>1317</v>
      </c>
      <c r="L405" s="64" t="s">
        <v>489</v>
      </c>
      <c r="M405" s="65">
        <v>39504.46806712963</v>
      </c>
      <c r="N405" s="64" t="s">
        <v>483</v>
      </c>
      <c r="O405" s="65">
        <v>41184.429965277777</v>
      </c>
      <c r="P405" s="64" t="s">
        <v>483</v>
      </c>
      <c r="Q405" s="64" t="s">
        <v>482</v>
      </c>
      <c r="R405" s="64" t="s">
        <v>1318</v>
      </c>
      <c r="S405" s="64" t="s">
        <v>1319</v>
      </c>
      <c r="T405" s="64" t="s">
        <v>495</v>
      </c>
    </row>
    <row r="406" spans="1:20" x14ac:dyDescent="0.2">
      <c r="A406" s="64" t="s">
        <v>1315</v>
      </c>
      <c r="B406" s="64" t="s">
        <v>481</v>
      </c>
      <c r="C406" s="64" t="s">
        <v>482</v>
      </c>
      <c r="D406" s="65">
        <v>39504.468055555553</v>
      </c>
      <c r="E406" s="64" t="s">
        <v>483</v>
      </c>
      <c r="F406" s="65">
        <v>41184.429965277777</v>
      </c>
      <c r="G406" s="64" t="s">
        <v>483</v>
      </c>
      <c r="H406" s="64" t="s">
        <v>485</v>
      </c>
      <c r="I406" s="64" t="s">
        <v>486</v>
      </c>
      <c r="J406" s="64" t="s">
        <v>1316</v>
      </c>
      <c r="K406" s="64" t="s">
        <v>1317</v>
      </c>
      <c r="L406" s="64" t="s">
        <v>489</v>
      </c>
      <c r="M406" s="65">
        <v>39504.46806712963</v>
      </c>
      <c r="N406" s="64" t="s">
        <v>483</v>
      </c>
      <c r="O406" s="65">
        <v>40088.43482638889</v>
      </c>
      <c r="P406" s="64" t="s">
        <v>483</v>
      </c>
      <c r="Q406" s="64" t="s">
        <v>482</v>
      </c>
      <c r="R406" s="64" t="s">
        <v>1320</v>
      </c>
      <c r="S406" s="64" t="s">
        <v>1321</v>
      </c>
      <c r="T406" s="64" t="s">
        <v>495</v>
      </c>
    </row>
    <row r="407" spans="1:20" x14ac:dyDescent="0.2">
      <c r="A407" s="64" t="s">
        <v>1322</v>
      </c>
      <c r="B407" s="64" t="s">
        <v>481</v>
      </c>
      <c r="C407" s="64" t="s">
        <v>482</v>
      </c>
      <c r="D407" s="65">
        <v>39504.470231481479</v>
      </c>
      <c r="E407" s="64" t="s">
        <v>483</v>
      </c>
      <c r="F407" s="65">
        <v>39504.540567129632</v>
      </c>
      <c r="G407" s="64" t="s">
        <v>483</v>
      </c>
      <c r="H407" s="64" t="s">
        <v>485</v>
      </c>
      <c r="I407" s="64" t="s">
        <v>486</v>
      </c>
      <c r="J407" s="64" t="s">
        <v>1323</v>
      </c>
      <c r="K407" s="64" t="s">
        <v>1324</v>
      </c>
      <c r="L407" s="64" t="s">
        <v>489</v>
      </c>
      <c r="M407" s="65">
        <v>39504.470231481479</v>
      </c>
      <c r="N407" s="64" t="s">
        <v>483</v>
      </c>
      <c r="O407" s="65">
        <v>39504.470231481479</v>
      </c>
      <c r="P407" s="64" t="s">
        <v>483</v>
      </c>
      <c r="Q407" s="64" t="s">
        <v>482</v>
      </c>
      <c r="R407" s="64" t="s">
        <v>490</v>
      </c>
      <c r="S407" s="64" t="s">
        <v>491</v>
      </c>
      <c r="T407" s="64" t="s">
        <v>492</v>
      </c>
    </row>
    <row r="408" spans="1:20" x14ac:dyDescent="0.2">
      <c r="A408" s="64" t="s">
        <v>1322</v>
      </c>
      <c r="B408" s="64" t="s">
        <v>481</v>
      </c>
      <c r="C408" s="64" t="s">
        <v>482</v>
      </c>
      <c r="D408" s="65">
        <v>39504.470231481479</v>
      </c>
      <c r="E408" s="64" t="s">
        <v>483</v>
      </c>
      <c r="F408" s="65">
        <v>39504.540567129632</v>
      </c>
      <c r="G408" s="64" t="s">
        <v>483</v>
      </c>
      <c r="H408" s="64" t="s">
        <v>485</v>
      </c>
      <c r="I408" s="64" t="s">
        <v>486</v>
      </c>
      <c r="J408" s="64" t="s">
        <v>1323</v>
      </c>
      <c r="K408" s="64" t="s">
        <v>1324</v>
      </c>
      <c r="L408" s="64" t="s">
        <v>489</v>
      </c>
      <c r="M408" s="65">
        <v>39504.470231481479</v>
      </c>
      <c r="N408" s="64" t="s">
        <v>483</v>
      </c>
      <c r="O408" s="65">
        <v>39504.470231481479</v>
      </c>
      <c r="P408" s="64" t="s">
        <v>483</v>
      </c>
      <c r="Q408" s="64" t="s">
        <v>482</v>
      </c>
      <c r="R408" s="64" t="s">
        <v>1325</v>
      </c>
      <c r="S408" s="64" t="s">
        <v>1326</v>
      </c>
      <c r="T408" s="64" t="s">
        <v>495</v>
      </c>
    </row>
    <row r="409" spans="1:20" x14ac:dyDescent="0.2">
      <c r="A409" s="64" t="s">
        <v>1322</v>
      </c>
      <c r="B409" s="64" t="s">
        <v>481</v>
      </c>
      <c r="C409" s="64" t="s">
        <v>482</v>
      </c>
      <c r="D409" s="65">
        <v>39504.470231481479</v>
      </c>
      <c r="E409" s="64" t="s">
        <v>483</v>
      </c>
      <c r="F409" s="65">
        <v>39504.540567129632</v>
      </c>
      <c r="G409" s="64" t="s">
        <v>483</v>
      </c>
      <c r="H409" s="64" t="s">
        <v>485</v>
      </c>
      <c r="I409" s="64" t="s">
        <v>486</v>
      </c>
      <c r="J409" s="64" t="s">
        <v>1323</v>
      </c>
      <c r="K409" s="64" t="s">
        <v>1324</v>
      </c>
      <c r="L409" s="64" t="s">
        <v>489</v>
      </c>
      <c r="M409" s="65">
        <v>39504.470231481479</v>
      </c>
      <c r="N409" s="64" t="s">
        <v>483</v>
      </c>
      <c r="O409" s="65">
        <v>39504.470231481479</v>
      </c>
      <c r="P409" s="64" t="s">
        <v>483</v>
      </c>
      <c r="Q409" s="64" t="s">
        <v>482</v>
      </c>
      <c r="R409" s="64" t="s">
        <v>1327</v>
      </c>
      <c r="S409" s="64" t="s">
        <v>1328</v>
      </c>
      <c r="T409" s="64" t="s">
        <v>495</v>
      </c>
    </row>
    <row r="410" spans="1:20" x14ac:dyDescent="0.2">
      <c r="A410" s="64" t="s">
        <v>1329</v>
      </c>
      <c r="B410" s="64" t="s">
        <v>481</v>
      </c>
      <c r="C410" s="64" t="s">
        <v>482</v>
      </c>
      <c r="D410" s="65">
        <v>39504.540416666663</v>
      </c>
      <c r="E410" s="64" t="s">
        <v>483</v>
      </c>
      <c r="F410" s="65">
        <v>40008.456134259257</v>
      </c>
      <c r="G410" s="64" t="s">
        <v>483</v>
      </c>
      <c r="H410" s="64" t="s">
        <v>485</v>
      </c>
      <c r="I410" s="64" t="s">
        <v>486</v>
      </c>
      <c r="J410" s="64" t="s">
        <v>1330</v>
      </c>
      <c r="K410" s="64" t="s">
        <v>1331</v>
      </c>
      <c r="L410" s="64" t="s">
        <v>489</v>
      </c>
      <c r="M410" s="65">
        <v>39504.540416666663</v>
      </c>
      <c r="N410" s="64" t="s">
        <v>483</v>
      </c>
      <c r="O410" s="65">
        <v>39504.540416666663</v>
      </c>
      <c r="P410" s="64" t="s">
        <v>483</v>
      </c>
      <c r="Q410" s="64" t="s">
        <v>482</v>
      </c>
      <c r="R410" s="64" t="s">
        <v>490</v>
      </c>
      <c r="S410" s="64" t="s">
        <v>491</v>
      </c>
      <c r="T410" s="64" t="s">
        <v>492</v>
      </c>
    </row>
    <row r="411" spans="1:20" x14ac:dyDescent="0.2">
      <c r="A411" s="64" t="s">
        <v>1329</v>
      </c>
      <c r="B411" s="64" t="s">
        <v>481</v>
      </c>
      <c r="C411" s="64" t="s">
        <v>482</v>
      </c>
      <c r="D411" s="65">
        <v>39504.540416666663</v>
      </c>
      <c r="E411" s="64" t="s">
        <v>483</v>
      </c>
      <c r="F411" s="65">
        <v>40008.456134259257</v>
      </c>
      <c r="G411" s="64" t="s">
        <v>483</v>
      </c>
      <c r="H411" s="64" t="s">
        <v>485</v>
      </c>
      <c r="I411" s="64" t="s">
        <v>486</v>
      </c>
      <c r="J411" s="64" t="s">
        <v>1330</v>
      </c>
      <c r="K411" s="64" t="s">
        <v>1331</v>
      </c>
      <c r="L411" s="64" t="s">
        <v>489</v>
      </c>
      <c r="M411" s="65">
        <v>39505.529166666667</v>
      </c>
      <c r="N411" s="64" t="s">
        <v>483</v>
      </c>
      <c r="O411" s="65">
        <v>39505.529166666667</v>
      </c>
      <c r="P411" s="64" t="s">
        <v>483</v>
      </c>
      <c r="Q411" s="64" t="s">
        <v>482</v>
      </c>
      <c r="R411" s="64" t="s">
        <v>1332</v>
      </c>
      <c r="S411" s="64" t="s">
        <v>1333</v>
      </c>
      <c r="T411" s="64" t="s">
        <v>495</v>
      </c>
    </row>
    <row r="412" spans="1:20" x14ac:dyDescent="0.2">
      <c r="A412" s="64" t="s">
        <v>1329</v>
      </c>
      <c r="B412" s="64" t="s">
        <v>481</v>
      </c>
      <c r="C412" s="64" t="s">
        <v>482</v>
      </c>
      <c r="D412" s="65">
        <v>39504.540416666663</v>
      </c>
      <c r="E412" s="64" t="s">
        <v>483</v>
      </c>
      <c r="F412" s="65">
        <v>40008.456134259257</v>
      </c>
      <c r="G412" s="64" t="s">
        <v>483</v>
      </c>
      <c r="H412" s="64" t="s">
        <v>485</v>
      </c>
      <c r="I412" s="64" t="s">
        <v>486</v>
      </c>
      <c r="J412" s="64" t="s">
        <v>1330</v>
      </c>
      <c r="K412" s="64" t="s">
        <v>1331</v>
      </c>
      <c r="L412" s="64" t="s">
        <v>489</v>
      </c>
      <c r="M412" s="65">
        <v>39504.540416666663</v>
      </c>
      <c r="N412" s="64" t="s">
        <v>483</v>
      </c>
      <c r="O412" s="65">
        <v>39504.540416666663</v>
      </c>
      <c r="P412" s="64" t="s">
        <v>483</v>
      </c>
      <c r="Q412" s="64" t="s">
        <v>482</v>
      </c>
      <c r="R412" s="64" t="s">
        <v>1334</v>
      </c>
      <c r="S412" s="64" t="s">
        <v>1335</v>
      </c>
      <c r="T412" s="64" t="s">
        <v>495</v>
      </c>
    </row>
    <row r="413" spans="1:20" x14ac:dyDescent="0.2">
      <c r="A413" s="64" t="s">
        <v>1336</v>
      </c>
      <c r="B413" s="64" t="s">
        <v>481</v>
      </c>
      <c r="C413" s="64" t="s">
        <v>482</v>
      </c>
      <c r="D413" s="65">
        <v>39512.547118055554</v>
      </c>
      <c r="E413" s="64" t="s">
        <v>483</v>
      </c>
      <c r="F413" s="65">
        <v>39832.763310185182</v>
      </c>
      <c r="G413" s="64" t="s">
        <v>483</v>
      </c>
      <c r="H413" s="64" t="s">
        <v>485</v>
      </c>
      <c r="I413" s="64" t="s">
        <v>486</v>
      </c>
      <c r="J413" s="64" t="s">
        <v>1337</v>
      </c>
      <c r="K413" s="64" t="s">
        <v>1338</v>
      </c>
      <c r="L413" s="64" t="s">
        <v>489</v>
      </c>
      <c r="M413" s="65">
        <v>39512.547118055554</v>
      </c>
      <c r="N413" s="64" t="s">
        <v>483</v>
      </c>
      <c r="O413" s="65">
        <v>39512.547118055554</v>
      </c>
      <c r="P413" s="64" t="s">
        <v>483</v>
      </c>
      <c r="Q413" s="64" t="s">
        <v>482</v>
      </c>
      <c r="R413" s="64" t="s">
        <v>490</v>
      </c>
      <c r="S413" s="64" t="s">
        <v>491</v>
      </c>
      <c r="T413" s="64" t="s">
        <v>492</v>
      </c>
    </row>
    <row r="414" spans="1:20" x14ac:dyDescent="0.2">
      <c r="A414" s="64" t="s">
        <v>1336</v>
      </c>
      <c r="B414" s="64" t="s">
        <v>481</v>
      </c>
      <c r="C414" s="64" t="s">
        <v>482</v>
      </c>
      <c r="D414" s="65">
        <v>39512.547118055554</v>
      </c>
      <c r="E414" s="64" t="s">
        <v>483</v>
      </c>
      <c r="F414" s="65">
        <v>39832.763310185182</v>
      </c>
      <c r="G414" s="64" t="s">
        <v>483</v>
      </c>
      <c r="H414" s="64" t="s">
        <v>485</v>
      </c>
      <c r="I414" s="64" t="s">
        <v>486</v>
      </c>
      <c r="J414" s="64" t="s">
        <v>1337</v>
      </c>
      <c r="K414" s="64" t="s">
        <v>1338</v>
      </c>
      <c r="L414" s="64" t="s">
        <v>489</v>
      </c>
      <c r="M414" s="65">
        <v>39512.547118055554</v>
      </c>
      <c r="N414" s="64" t="s">
        <v>483</v>
      </c>
      <c r="O414" s="65">
        <v>39512.547118055554</v>
      </c>
      <c r="P414" s="64" t="s">
        <v>483</v>
      </c>
      <c r="Q414" s="64" t="s">
        <v>482</v>
      </c>
      <c r="R414" s="64" t="s">
        <v>1339</v>
      </c>
      <c r="S414" s="64" t="s">
        <v>1340</v>
      </c>
      <c r="T414" s="64" t="s">
        <v>495</v>
      </c>
    </row>
    <row r="415" spans="1:20" x14ac:dyDescent="0.2">
      <c r="A415" s="64" t="s">
        <v>1341</v>
      </c>
      <c r="B415" s="64" t="s">
        <v>481</v>
      </c>
      <c r="C415" s="64" t="s">
        <v>542</v>
      </c>
      <c r="D415" s="65">
        <v>39623.415069444447</v>
      </c>
      <c r="E415" s="64" t="s">
        <v>483</v>
      </c>
      <c r="F415" s="65">
        <v>40085.621099537035</v>
      </c>
      <c r="G415" s="64" t="s">
        <v>483</v>
      </c>
      <c r="H415" s="64" t="s">
        <v>485</v>
      </c>
      <c r="I415" s="64" t="s">
        <v>486</v>
      </c>
      <c r="J415" s="64" t="s">
        <v>1342</v>
      </c>
      <c r="K415" s="64" t="s">
        <v>1342</v>
      </c>
      <c r="L415" s="64" t="s">
        <v>489</v>
      </c>
      <c r="M415" s="65">
        <v>39623.415081018517</v>
      </c>
      <c r="N415" s="64" t="s">
        <v>483</v>
      </c>
      <c r="O415" s="65">
        <v>39623.415081018517</v>
      </c>
      <c r="P415" s="64" t="s">
        <v>483</v>
      </c>
      <c r="Q415" s="64" t="s">
        <v>482</v>
      </c>
      <c r="R415" s="64" t="s">
        <v>490</v>
      </c>
      <c r="S415" s="64" t="s">
        <v>491</v>
      </c>
      <c r="T415" s="64" t="s">
        <v>492</v>
      </c>
    </row>
    <row r="416" spans="1:20" x14ac:dyDescent="0.2">
      <c r="A416" s="64" t="s">
        <v>1341</v>
      </c>
      <c r="B416" s="64" t="s">
        <v>481</v>
      </c>
      <c r="C416" s="64" t="s">
        <v>542</v>
      </c>
      <c r="D416" s="65">
        <v>39623.415069444447</v>
      </c>
      <c r="E416" s="64" t="s">
        <v>483</v>
      </c>
      <c r="F416" s="65">
        <v>40085.621099537035</v>
      </c>
      <c r="G416" s="64" t="s">
        <v>483</v>
      </c>
      <c r="H416" s="64" t="s">
        <v>485</v>
      </c>
      <c r="I416" s="64" t="s">
        <v>486</v>
      </c>
      <c r="J416" s="64" t="s">
        <v>1342</v>
      </c>
      <c r="K416" s="64" t="s">
        <v>1342</v>
      </c>
      <c r="L416" s="64" t="s">
        <v>489</v>
      </c>
      <c r="M416" s="65">
        <v>39623.415081018517</v>
      </c>
      <c r="N416" s="64" t="s">
        <v>483</v>
      </c>
      <c r="O416" s="65">
        <v>39623.415081018517</v>
      </c>
      <c r="P416" s="64" t="s">
        <v>483</v>
      </c>
      <c r="Q416" s="64" t="s">
        <v>482</v>
      </c>
      <c r="R416" s="64" t="s">
        <v>1343</v>
      </c>
      <c r="S416" s="64" t="s">
        <v>1344</v>
      </c>
      <c r="T416" s="64" t="s">
        <v>495</v>
      </c>
    </row>
    <row r="417" spans="1:20" x14ac:dyDescent="0.2">
      <c r="A417" s="64" t="s">
        <v>1341</v>
      </c>
      <c r="B417" s="64" t="s">
        <v>481</v>
      </c>
      <c r="C417" s="64" t="s">
        <v>542</v>
      </c>
      <c r="D417" s="65">
        <v>39623.415069444447</v>
      </c>
      <c r="E417" s="64" t="s">
        <v>483</v>
      </c>
      <c r="F417" s="65">
        <v>40085.621099537035</v>
      </c>
      <c r="G417" s="64" t="s">
        <v>483</v>
      </c>
      <c r="H417" s="64" t="s">
        <v>485</v>
      </c>
      <c r="I417" s="64" t="s">
        <v>486</v>
      </c>
      <c r="J417" s="64" t="s">
        <v>1342</v>
      </c>
      <c r="K417" s="64" t="s">
        <v>1342</v>
      </c>
      <c r="L417" s="64" t="s">
        <v>489</v>
      </c>
      <c r="M417" s="65">
        <v>39623.415081018517</v>
      </c>
      <c r="N417" s="64" t="s">
        <v>483</v>
      </c>
      <c r="O417" s="65">
        <v>39623.415081018517</v>
      </c>
      <c r="P417" s="64" t="s">
        <v>483</v>
      </c>
      <c r="Q417" s="64" t="s">
        <v>482</v>
      </c>
      <c r="R417" s="64" t="s">
        <v>1345</v>
      </c>
      <c r="S417" s="64" t="s">
        <v>1346</v>
      </c>
      <c r="T417" s="64" t="s">
        <v>495</v>
      </c>
    </row>
    <row r="418" spans="1:20" x14ac:dyDescent="0.2">
      <c r="A418" s="64" t="s">
        <v>1347</v>
      </c>
      <c r="B418" s="64" t="s">
        <v>481</v>
      </c>
      <c r="C418" s="64" t="s">
        <v>482</v>
      </c>
      <c r="D418" s="65">
        <v>39818.731504629628</v>
      </c>
      <c r="E418" s="64" t="s">
        <v>483</v>
      </c>
      <c r="F418" s="65">
        <v>39827.784560185188</v>
      </c>
      <c r="G418" s="64" t="s">
        <v>483</v>
      </c>
      <c r="H418" s="64" t="s">
        <v>485</v>
      </c>
      <c r="I418" s="64" t="s">
        <v>486</v>
      </c>
      <c r="J418" s="64" t="s">
        <v>1348</v>
      </c>
      <c r="K418" s="64" t="s">
        <v>1348</v>
      </c>
      <c r="L418" s="64" t="s">
        <v>489</v>
      </c>
      <c r="M418" s="65">
        <v>39818.731516203705</v>
      </c>
      <c r="N418" s="64" t="s">
        <v>483</v>
      </c>
      <c r="O418" s="65">
        <v>39818.731516203705</v>
      </c>
      <c r="P418" s="64" t="s">
        <v>483</v>
      </c>
      <c r="Q418" s="64" t="s">
        <v>482</v>
      </c>
      <c r="R418" s="64" t="s">
        <v>490</v>
      </c>
      <c r="S418" s="64" t="s">
        <v>491</v>
      </c>
      <c r="T418" s="64" t="s">
        <v>492</v>
      </c>
    </row>
    <row r="419" spans="1:20" x14ac:dyDescent="0.2">
      <c r="A419" s="64" t="s">
        <v>1347</v>
      </c>
      <c r="B419" s="64" t="s">
        <v>481</v>
      </c>
      <c r="C419" s="64" t="s">
        <v>482</v>
      </c>
      <c r="D419" s="65">
        <v>39818.731504629628</v>
      </c>
      <c r="E419" s="64" t="s">
        <v>483</v>
      </c>
      <c r="F419" s="65">
        <v>39827.784560185188</v>
      </c>
      <c r="G419" s="64" t="s">
        <v>483</v>
      </c>
      <c r="H419" s="64" t="s">
        <v>485</v>
      </c>
      <c r="I419" s="64" t="s">
        <v>486</v>
      </c>
      <c r="J419" s="64" t="s">
        <v>1348</v>
      </c>
      <c r="K419" s="64" t="s">
        <v>1348</v>
      </c>
      <c r="L419" s="64" t="s">
        <v>489</v>
      </c>
      <c r="M419" s="65">
        <v>39818.731516203705</v>
      </c>
      <c r="N419" s="64" t="s">
        <v>483</v>
      </c>
      <c r="O419" s="65">
        <v>39818.731516203705</v>
      </c>
      <c r="P419" s="64" t="s">
        <v>483</v>
      </c>
      <c r="Q419" s="64" t="s">
        <v>482</v>
      </c>
      <c r="R419" s="64" t="s">
        <v>1349</v>
      </c>
      <c r="S419" s="64" t="s">
        <v>1350</v>
      </c>
      <c r="T419" s="64" t="s">
        <v>495</v>
      </c>
    </row>
    <row r="420" spans="1:20" x14ac:dyDescent="0.2">
      <c r="A420" s="64" t="s">
        <v>1347</v>
      </c>
      <c r="B420" s="64" t="s">
        <v>481</v>
      </c>
      <c r="C420" s="64" t="s">
        <v>482</v>
      </c>
      <c r="D420" s="65">
        <v>39818.731504629628</v>
      </c>
      <c r="E420" s="64" t="s">
        <v>483</v>
      </c>
      <c r="F420" s="65">
        <v>39827.784560185188</v>
      </c>
      <c r="G420" s="64" t="s">
        <v>483</v>
      </c>
      <c r="H420" s="64" t="s">
        <v>485</v>
      </c>
      <c r="I420" s="64" t="s">
        <v>486</v>
      </c>
      <c r="J420" s="64" t="s">
        <v>1348</v>
      </c>
      <c r="K420" s="64" t="s">
        <v>1348</v>
      </c>
      <c r="L420" s="64" t="s">
        <v>489</v>
      </c>
      <c r="M420" s="65">
        <v>39832.593506944446</v>
      </c>
      <c r="N420" s="64" t="s">
        <v>483</v>
      </c>
      <c r="O420" s="65">
        <v>39832.593506944446</v>
      </c>
      <c r="P420" s="64" t="s">
        <v>483</v>
      </c>
      <c r="Q420" s="64" t="s">
        <v>482</v>
      </c>
      <c r="R420" s="64" t="s">
        <v>1351</v>
      </c>
      <c r="S420" s="64" t="s">
        <v>1352</v>
      </c>
      <c r="T420" s="64" t="s">
        <v>495</v>
      </c>
    </row>
    <row r="421" spans="1:20" x14ac:dyDescent="0.2">
      <c r="A421" s="64" t="s">
        <v>1353</v>
      </c>
      <c r="B421" s="64" t="s">
        <v>481</v>
      </c>
      <c r="C421" s="64" t="s">
        <v>482</v>
      </c>
      <c r="D421" s="65">
        <v>40080.729375000003</v>
      </c>
      <c r="E421" s="64" t="s">
        <v>483</v>
      </c>
      <c r="F421" s="65">
        <v>40814.675706018519</v>
      </c>
      <c r="G421" s="64" t="s">
        <v>483</v>
      </c>
      <c r="H421" s="64" t="s">
        <v>485</v>
      </c>
      <c r="I421" s="64" t="s">
        <v>486</v>
      </c>
      <c r="J421" s="64" t="s">
        <v>1354</v>
      </c>
      <c r="K421" s="64" t="s">
        <v>1354</v>
      </c>
      <c r="L421" s="64" t="s">
        <v>489</v>
      </c>
      <c r="M421" s="65">
        <v>40080.729375000003</v>
      </c>
      <c r="N421" s="64" t="s">
        <v>483</v>
      </c>
      <c r="O421" s="65">
        <v>40080.729375000003</v>
      </c>
      <c r="P421" s="64" t="s">
        <v>483</v>
      </c>
      <c r="Q421" s="64" t="s">
        <v>482</v>
      </c>
      <c r="R421" s="64" t="s">
        <v>490</v>
      </c>
      <c r="S421" s="64" t="s">
        <v>491</v>
      </c>
      <c r="T421" s="64" t="s">
        <v>492</v>
      </c>
    </row>
    <row r="422" spans="1:20" x14ac:dyDescent="0.2">
      <c r="A422" s="64" t="s">
        <v>1353</v>
      </c>
      <c r="B422" s="64" t="s">
        <v>481</v>
      </c>
      <c r="C422" s="64" t="s">
        <v>482</v>
      </c>
      <c r="D422" s="65">
        <v>40080.729375000003</v>
      </c>
      <c r="E422" s="64" t="s">
        <v>483</v>
      </c>
      <c r="F422" s="65">
        <v>40814.675706018519</v>
      </c>
      <c r="G422" s="64" t="s">
        <v>483</v>
      </c>
      <c r="H422" s="64" t="s">
        <v>485</v>
      </c>
      <c r="I422" s="64" t="s">
        <v>486</v>
      </c>
      <c r="J422" s="64" t="s">
        <v>1354</v>
      </c>
      <c r="K422" s="64" t="s">
        <v>1354</v>
      </c>
      <c r="L422" s="64" t="s">
        <v>489</v>
      </c>
      <c r="M422" s="65">
        <v>40080.729386574072</v>
      </c>
      <c r="N422" s="64" t="s">
        <v>483</v>
      </c>
      <c r="O422" s="65">
        <v>40081.392453703702</v>
      </c>
      <c r="P422" s="64" t="s">
        <v>483</v>
      </c>
      <c r="Q422" s="64" t="s">
        <v>482</v>
      </c>
      <c r="R422" s="64" t="s">
        <v>1355</v>
      </c>
      <c r="S422" s="64" t="s">
        <v>1356</v>
      </c>
      <c r="T422" s="64" t="s">
        <v>495</v>
      </c>
    </row>
  </sheetData>
  <autoFilter ref="A1:T422"/>
  <pageMargins left="0.75" right="0.75" top="1" bottom="1" header="0.5" footer="0.5"/>
  <pageSetup orientation="portrait"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8"/>
  <sheetViews>
    <sheetView topLeftCell="A4" zoomScale="75" workbookViewId="0">
      <selection activeCell="A31" sqref="A31"/>
    </sheetView>
  </sheetViews>
  <sheetFormatPr defaultRowHeight="12.75" x14ac:dyDescent="0.2"/>
  <cols>
    <col min="1" max="1" width="13.7109375" style="5" customWidth="1"/>
    <col min="2" max="2" width="35.42578125" style="6" customWidth="1"/>
    <col min="3" max="3" width="29.7109375" style="6" customWidth="1"/>
    <col min="4" max="4" width="16.7109375" style="9" customWidth="1"/>
  </cols>
  <sheetData>
    <row r="1" spans="1:4" ht="22.5" x14ac:dyDescent="0.2">
      <c r="D1" s="8" t="s">
        <v>238</v>
      </c>
    </row>
    <row r="7" spans="1:4" x14ac:dyDescent="0.2">
      <c r="A7" s="5" t="s">
        <v>214</v>
      </c>
      <c r="B7" s="6" t="s">
        <v>207</v>
      </c>
      <c r="D7" s="9" t="s">
        <v>239</v>
      </c>
    </row>
    <row r="8" spans="1:4" ht="22.5" x14ac:dyDescent="0.2">
      <c r="A8" s="5" t="s">
        <v>228</v>
      </c>
      <c r="B8" s="6" t="s">
        <v>151</v>
      </c>
      <c r="C8" s="6" t="s">
        <v>212</v>
      </c>
      <c r="D8" s="9" t="s">
        <v>264</v>
      </c>
    </row>
    <row r="9" spans="1:4" x14ac:dyDescent="0.2">
      <c r="A9" s="6" t="s">
        <v>208</v>
      </c>
      <c r="B9" s="6" t="s">
        <v>208</v>
      </c>
      <c r="D9" s="9" t="s">
        <v>243</v>
      </c>
    </row>
    <row r="10" spans="1:4" x14ac:dyDescent="0.2">
      <c r="A10" s="6" t="s">
        <v>209</v>
      </c>
      <c r="B10" s="6" t="s">
        <v>209</v>
      </c>
      <c r="D10" s="9" t="s">
        <v>158</v>
      </c>
    </row>
    <row r="11" spans="1:4" ht="33.75" x14ac:dyDescent="0.2">
      <c r="A11" s="5" t="s">
        <v>215</v>
      </c>
      <c r="B11" s="6" t="s">
        <v>210</v>
      </c>
      <c r="C11" s="6" t="s">
        <v>213</v>
      </c>
      <c r="D11" s="9" t="s">
        <v>244</v>
      </c>
    </row>
    <row r="12" spans="1:4" x14ac:dyDescent="0.2">
      <c r="A12" s="5" t="s">
        <v>216</v>
      </c>
      <c r="B12" s="6" t="s">
        <v>168</v>
      </c>
      <c r="D12" s="9" t="s">
        <v>265</v>
      </c>
    </row>
    <row r="13" spans="1:4" x14ac:dyDescent="0.2">
      <c r="A13" s="5" t="s">
        <v>36</v>
      </c>
      <c r="B13" s="6" t="s">
        <v>36</v>
      </c>
      <c r="D13" s="9" t="s">
        <v>245</v>
      </c>
    </row>
    <row r="14" spans="1:4" x14ac:dyDescent="0.2">
      <c r="A14" s="5" t="s">
        <v>161</v>
      </c>
      <c r="B14" s="6" t="s">
        <v>211</v>
      </c>
      <c r="D14" s="9" t="s">
        <v>246</v>
      </c>
    </row>
    <row r="15" spans="1:4" x14ac:dyDescent="0.2">
      <c r="A15" s="5" t="s">
        <v>34</v>
      </c>
      <c r="B15" s="6" t="s">
        <v>34</v>
      </c>
      <c r="D15" s="9" t="s">
        <v>240</v>
      </c>
    </row>
    <row r="16" spans="1:4" x14ac:dyDescent="0.2">
      <c r="A16" s="6" t="s">
        <v>107</v>
      </c>
      <c r="B16" s="6" t="s">
        <v>107</v>
      </c>
      <c r="D16" s="9" t="s">
        <v>267</v>
      </c>
    </row>
    <row r="17" spans="1:4" x14ac:dyDescent="0.2">
      <c r="A17" s="6" t="s">
        <v>217</v>
      </c>
      <c r="B17" s="6" t="s">
        <v>106</v>
      </c>
      <c r="D17" s="9" t="s">
        <v>266</v>
      </c>
    </row>
    <row r="18" spans="1:4" ht="25.5" x14ac:dyDescent="0.2">
      <c r="A18" s="5" t="s">
        <v>218</v>
      </c>
      <c r="B18" s="6" t="s">
        <v>109</v>
      </c>
      <c r="D18" s="9" t="s">
        <v>241</v>
      </c>
    </row>
    <row r="19" spans="1:4" x14ac:dyDescent="0.2">
      <c r="A19" s="5" t="s">
        <v>219</v>
      </c>
      <c r="B19" s="6" t="s">
        <v>110</v>
      </c>
      <c r="D19" s="9" t="s">
        <v>242</v>
      </c>
    </row>
    <row r="20" spans="1:4" x14ac:dyDescent="0.2">
      <c r="A20" s="5" t="s">
        <v>230</v>
      </c>
      <c r="B20" s="6" t="s">
        <v>229</v>
      </c>
      <c r="D20" s="9" t="s">
        <v>177</v>
      </c>
    </row>
    <row r="21" spans="1:4" x14ac:dyDescent="0.2">
      <c r="A21" s="5" t="s">
        <v>248</v>
      </c>
      <c r="B21" s="5" t="s">
        <v>249</v>
      </c>
      <c r="D21" s="9" t="s">
        <v>251</v>
      </c>
    </row>
    <row r="22" spans="1:4" x14ac:dyDescent="0.2">
      <c r="A22" s="10"/>
      <c r="B22" s="11"/>
      <c r="C22" s="11"/>
      <c r="D22" s="12"/>
    </row>
    <row r="23" spans="1:4" x14ac:dyDescent="0.2">
      <c r="A23" s="10"/>
      <c r="B23" s="11"/>
      <c r="C23" s="11"/>
      <c r="D23" s="12"/>
    </row>
    <row r="24" spans="1:4" x14ac:dyDescent="0.2">
      <c r="A24" s="6" t="s">
        <v>220</v>
      </c>
      <c r="B24" s="6" t="s">
        <v>178</v>
      </c>
      <c r="D24" s="9" t="s">
        <v>250</v>
      </c>
    </row>
    <row r="25" spans="1:4" x14ac:dyDescent="0.2">
      <c r="A25" s="6" t="s">
        <v>108</v>
      </c>
      <c r="B25" s="6" t="s">
        <v>181</v>
      </c>
      <c r="D25" s="9" t="s">
        <v>262</v>
      </c>
    </row>
    <row r="26" spans="1:4" x14ac:dyDescent="0.2">
      <c r="A26" s="7" t="s">
        <v>221</v>
      </c>
      <c r="B26" s="7" t="s">
        <v>183</v>
      </c>
      <c r="D26" s="9" t="s">
        <v>261</v>
      </c>
    </row>
    <row r="27" spans="1:4" x14ac:dyDescent="0.2">
      <c r="A27" s="6" t="s">
        <v>185</v>
      </c>
      <c r="B27" s="6" t="s">
        <v>185</v>
      </c>
      <c r="D27" s="9" t="s">
        <v>258</v>
      </c>
    </row>
    <row r="28" spans="1:4" x14ac:dyDescent="0.2">
      <c r="A28" s="6" t="s">
        <v>206</v>
      </c>
      <c r="B28" s="6" t="s">
        <v>187</v>
      </c>
      <c r="D28" s="9" t="s">
        <v>247</v>
      </c>
    </row>
    <row r="29" spans="1:4" x14ac:dyDescent="0.2">
      <c r="A29" s="6" t="s">
        <v>189</v>
      </c>
      <c r="B29" s="6" t="s">
        <v>189</v>
      </c>
      <c r="D29" s="9" t="s">
        <v>263</v>
      </c>
    </row>
    <row r="30" spans="1:4" ht="22.5" x14ac:dyDescent="0.2">
      <c r="A30" s="6" t="s">
        <v>222</v>
      </c>
      <c r="B30" s="6" t="s">
        <v>191</v>
      </c>
      <c r="D30" s="9" t="s">
        <v>252</v>
      </c>
    </row>
    <row r="31" spans="1:4" ht="25.5" x14ac:dyDescent="0.2">
      <c r="A31" s="6" t="s">
        <v>223</v>
      </c>
      <c r="B31" s="6" t="s">
        <v>193</v>
      </c>
      <c r="D31" s="9" t="s">
        <v>253</v>
      </c>
    </row>
    <row r="32" spans="1:4" x14ac:dyDescent="0.2">
      <c r="A32" s="6" t="s">
        <v>224</v>
      </c>
      <c r="B32" s="6" t="s">
        <v>195</v>
      </c>
      <c r="D32" s="9" t="s">
        <v>260</v>
      </c>
    </row>
    <row r="33" spans="1:4" x14ac:dyDescent="0.2">
      <c r="A33" s="6" t="s">
        <v>196</v>
      </c>
      <c r="B33" s="6" t="s">
        <v>196</v>
      </c>
      <c r="D33" s="9" t="s">
        <v>259</v>
      </c>
    </row>
    <row r="34" spans="1:4" ht="25.5" x14ac:dyDescent="0.2">
      <c r="A34" s="6" t="s">
        <v>198</v>
      </c>
      <c r="B34" s="6" t="s">
        <v>198</v>
      </c>
      <c r="D34" s="9" t="s">
        <v>255</v>
      </c>
    </row>
    <row r="35" spans="1:4" x14ac:dyDescent="0.2">
      <c r="A35" s="6" t="s">
        <v>200</v>
      </c>
      <c r="B35" s="6" t="s">
        <v>200</v>
      </c>
      <c r="D35" s="9" t="s">
        <v>256</v>
      </c>
    </row>
    <row r="36" spans="1:4" x14ac:dyDescent="0.2">
      <c r="A36" s="6" t="s">
        <v>225</v>
      </c>
      <c r="B36" s="6" t="s">
        <v>202</v>
      </c>
      <c r="D36" s="9" t="s">
        <v>254</v>
      </c>
    </row>
    <row r="37" spans="1:4" x14ac:dyDescent="0.2">
      <c r="A37" s="6" t="s">
        <v>226</v>
      </c>
      <c r="B37" s="6" t="s">
        <v>204</v>
      </c>
      <c r="D37" s="9" t="s">
        <v>44</v>
      </c>
    </row>
    <row r="38" spans="1:4" x14ac:dyDescent="0.2">
      <c r="A38" s="6" t="s">
        <v>227</v>
      </c>
      <c r="B38" s="6" t="s">
        <v>45</v>
      </c>
      <c r="D38" s="9" t="s">
        <v>257</v>
      </c>
    </row>
  </sheetData>
  <phoneticPr fontId="0" type="noConversion"/>
  <printOptions gridLines="1"/>
  <pageMargins left="0.38" right="0.47" top="0.75" bottom="1" header="0.5" footer="0.5"/>
  <pageSetup paperSize="9" scale="99"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12"/>
  <sheetViews>
    <sheetView topLeftCell="A34" workbookViewId="0">
      <selection activeCell="F47" sqref="F47"/>
    </sheetView>
  </sheetViews>
  <sheetFormatPr defaultRowHeight="12.75" x14ac:dyDescent="0.2"/>
  <cols>
    <col min="2" max="2" width="26" bestFit="1" customWidth="1"/>
  </cols>
  <sheetData>
    <row r="3" spans="2:4" x14ac:dyDescent="0.2">
      <c r="B3" t="s">
        <v>268</v>
      </c>
    </row>
    <row r="4" spans="2:4" x14ac:dyDescent="0.2">
      <c r="B4" t="s">
        <v>271</v>
      </c>
    </row>
    <row r="5" spans="2:4" x14ac:dyDescent="0.2">
      <c r="B5" t="s">
        <v>269</v>
      </c>
    </row>
    <row r="6" spans="2:4" x14ac:dyDescent="0.2">
      <c r="B6" t="s">
        <v>270</v>
      </c>
    </row>
    <row r="7" spans="2:4" x14ac:dyDescent="0.2">
      <c r="B7" t="s">
        <v>272</v>
      </c>
    </row>
    <row r="9" spans="2:4" x14ac:dyDescent="0.2">
      <c r="B9" s="13" t="s">
        <v>273</v>
      </c>
    </row>
    <row r="10" spans="2:4" x14ac:dyDescent="0.2">
      <c r="B10" s="13"/>
    </row>
    <row r="11" spans="2:4" x14ac:dyDescent="0.2">
      <c r="B11" s="13" t="s">
        <v>274</v>
      </c>
      <c r="D11" t="s">
        <v>292</v>
      </c>
    </row>
    <row r="12" spans="2:4" x14ac:dyDescent="0.2">
      <c r="B12" s="13" t="s">
        <v>275</v>
      </c>
      <c r="D12" t="s">
        <v>292</v>
      </c>
    </row>
    <row r="13" spans="2:4" x14ac:dyDescent="0.2">
      <c r="B13" s="13" t="s">
        <v>276</v>
      </c>
      <c r="D13" t="s">
        <v>292</v>
      </c>
    </row>
    <row r="14" spans="2:4" x14ac:dyDescent="0.2">
      <c r="B14" s="13" t="s">
        <v>277</v>
      </c>
      <c r="D14" t="s">
        <v>292</v>
      </c>
    </row>
    <row r="15" spans="2:4" x14ac:dyDescent="0.2">
      <c r="B15" s="13" t="s">
        <v>278</v>
      </c>
      <c r="D15" t="s">
        <v>292</v>
      </c>
    </row>
    <row r="16" spans="2:4" x14ac:dyDescent="0.2">
      <c r="B16" s="13" t="s">
        <v>279</v>
      </c>
      <c r="D16" t="s">
        <v>292</v>
      </c>
    </row>
    <row r="17" spans="2:4" x14ac:dyDescent="0.2">
      <c r="B17" s="13" t="s">
        <v>280</v>
      </c>
      <c r="D17" t="s">
        <v>292</v>
      </c>
    </row>
    <row r="18" spans="2:4" x14ac:dyDescent="0.2">
      <c r="B18" s="13" t="s">
        <v>281</v>
      </c>
      <c r="D18" t="s">
        <v>292</v>
      </c>
    </row>
    <row r="19" spans="2:4" x14ac:dyDescent="0.2">
      <c r="B19" s="13" t="s">
        <v>282</v>
      </c>
      <c r="D19" t="s">
        <v>292</v>
      </c>
    </row>
    <row r="20" spans="2:4" x14ac:dyDescent="0.2">
      <c r="B20" s="13" t="s">
        <v>283</v>
      </c>
      <c r="D20" t="s">
        <v>292</v>
      </c>
    </row>
    <row r="21" spans="2:4" x14ac:dyDescent="0.2">
      <c r="B21" s="13" t="s">
        <v>284</v>
      </c>
      <c r="D21" t="s">
        <v>292</v>
      </c>
    </row>
    <row r="22" spans="2:4" x14ac:dyDescent="0.2">
      <c r="B22" s="13" t="s">
        <v>285</v>
      </c>
      <c r="D22" t="s">
        <v>292</v>
      </c>
    </row>
    <row r="23" spans="2:4" x14ac:dyDescent="0.2">
      <c r="B23" s="13" t="s">
        <v>286</v>
      </c>
      <c r="D23" t="s">
        <v>292</v>
      </c>
    </row>
    <row r="24" spans="2:4" x14ac:dyDescent="0.2">
      <c r="B24" s="13" t="s">
        <v>287</v>
      </c>
      <c r="D24" t="s">
        <v>292</v>
      </c>
    </row>
    <row r="25" spans="2:4" x14ac:dyDescent="0.2">
      <c r="B25" s="13" t="s">
        <v>288</v>
      </c>
      <c r="D25" t="s">
        <v>292</v>
      </c>
    </row>
    <row r="26" spans="2:4" x14ac:dyDescent="0.2">
      <c r="B26" s="13" t="s">
        <v>289</v>
      </c>
      <c r="D26" t="s">
        <v>292</v>
      </c>
    </row>
    <row r="27" spans="2:4" x14ac:dyDescent="0.2">
      <c r="B27" s="13" t="s">
        <v>290</v>
      </c>
      <c r="D27" t="s">
        <v>292</v>
      </c>
    </row>
    <row r="28" spans="2:4" x14ac:dyDescent="0.2">
      <c r="B28" s="13" t="s">
        <v>291</v>
      </c>
      <c r="D28" t="s">
        <v>292</v>
      </c>
    </row>
    <row r="29" spans="2:4" x14ac:dyDescent="0.2">
      <c r="B29" s="13"/>
    </row>
    <row r="30" spans="2:4" x14ac:dyDescent="0.2">
      <c r="B30" s="13" t="s">
        <v>293</v>
      </c>
      <c r="D30" t="s">
        <v>312</v>
      </c>
    </row>
    <row r="31" spans="2:4" x14ac:dyDescent="0.2">
      <c r="B31" s="13" t="s">
        <v>270</v>
      </c>
      <c r="D31" t="s">
        <v>312</v>
      </c>
    </row>
    <row r="32" spans="2:4" x14ac:dyDescent="0.2">
      <c r="B32" s="13" t="s">
        <v>294</v>
      </c>
      <c r="D32" t="s">
        <v>312</v>
      </c>
    </row>
    <row r="33" spans="2:4" x14ac:dyDescent="0.2">
      <c r="B33" s="13" t="s">
        <v>295</v>
      </c>
      <c r="D33" t="s">
        <v>312</v>
      </c>
    </row>
    <row r="34" spans="2:4" x14ac:dyDescent="0.2">
      <c r="B34" s="13" t="s">
        <v>296</v>
      </c>
      <c r="D34" t="s">
        <v>312</v>
      </c>
    </row>
    <row r="35" spans="2:4" x14ac:dyDescent="0.2">
      <c r="B35" s="13" t="s">
        <v>297</v>
      </c>
      <c r="D35" t="s">
        <v>312</v>
      </c>
    </row>
    <row r="36" spans="2:4" x14ac:dyDescent="0.2">
      <c r="B36" s="13" t="s">
        <v>298</v>
      </c>
      <c r="D36" t="s">
        <v>312</v>
      </c>
    </row>
    <row r="37" spans="2:4" x14ac:dyDescent="0.2">
      <c r="B37" s="13" t="s">
        <v>299</v>
      </c>
      <c r="D37" t="s">
        <v>312</v>
      </c>
    </row>
    <row r="38" spans="2:4" x14ac:dyDescent="0.2">
      <c r="B38" s="13" t="s">
        <v>300</v>
      </c>
      <c r="D38" t="s">
        <v>312</v>
      </c>
    </row>
    <row r="39" spans="2:4" x14ac:dyDescent="0.2">
      <c r="B39" s="13" t="s">
        <v>307</v>
      </c>
      <c r="D39" t="s">
        <v>312</v>
      </c>
    </row>
    <row r="40" spans="2:4" x14ac:dyDescent="0.2">
      <c r="B40" s="13" t="s">
        <v>308</v>
      </c>
      <c r="D40" t="s">
        <v>312</v>
      </c>
    </row>
    <row r="41" spans="2:4" x14ac:dyDescent="0.2">
      <c r="B41" s="13" t="s">
        <v>309</v>
      </c>
      <c r="D41" t="s">
        <v>312</v>
      </c>
    </row>
    <row r="42" spans="2:4" x14ac:dyDescent="0.2">
      <c r="B42" s="13" t="s">
        <v>310</v>
      </c>
      <c r="D42" t="s">
        <v>312</v>
      </c>
    </row>
    <row r="43" spans="2:4" x14ac:dyDescent="0.2">
      <c r="B43" s="13" t="s">
        <v>311</v>
      </c>
      <c r="D43" t="s">
        <v>312</v>
      </c>
    </row>
    <row r="44" spans="2:4" x14ac:dyDescent="0.2">
      <c r="B44" s="13"/>
    </row>
    <row r="45" spans="2:4" x14ac:dyDescent="0.2">
      <c r="B45" s="13" t="s">
        <v>313</v>
      </c>
      <c r="D45" t="s">
        <v>314</v>
      </c>
    </row>
    <row r="46" spans="2:4" x14ac:dyDescent="0.2">
      <c r="B46" s="13"/>
    </row>
    <row r="47" spans="2:4" x14ac:dyDescent="0.2">
      <c r="B47" s="13" t="s">
        <v>315</v>
      </c>
      <c r="D47" t="s">
        <v>316</v>
      </c>
    </row>
    <row r="48" spans="2:4" x14ac:dyDescent="0.2">
      <c r="B48" s="13"/>
    </row>
    <row r="49" spans="2:4" x14ac:dyDescent="0.2">
      <c r="B49" s="13" t="s">
        <v>318</v>
      </c>
      <c r="D49" t="s">
        <v>319</v>
      </c>
    </row>
    <row r="50" spans="2:4" x14ac:dyDescent="0.2">
      <c r="B50" s="13"/>
    </row>
    <row r="51" spans="2:4" x14ac:dyDescent="0.2">
      <c r="B51" t="s">
        <v>320</v>
      </c>
      <c r="D51" t="s">
        <v>326</v>
      </c>
    </row>
    <row r="52" spans="2:4" x14ac:dyDescent="0.2">
      <c r="B52" t="s">
        <v>321</v>
      </c>
      <c r="D52" t="s">
        <v>326</v>
      </c>
    </row>
    <row r="53" spans="2:4" x14ac:dyDescent="0.2">
      <c r="B53" t="s">
        <v>322</v>
      </c>
      <c r="D53" t="s">
        <v>326</v>
      </c>
    </row>
    <row r="54" spans="2:4" x14ac:dyDescent="0.2">
      <c r="B54" t="s">
        <v>323</v>
      </c>
      <c r="D54" t="s">
        <v>326</v>
      </c>
    </row>
    <row r="55" spans="2:4" x14ac:dyDescent="0.2">
      <c r="B55" t="s">
        <v>324</v>
      </c>
      <c r="D55" t="s">
        <v>326</v>
      </c>
    </row>
    <row r="56" spans="2:4" x14ac:dyDescent="0.2">
      <c r="B56" t="s">
        <v>325</v>
      </c>
      <c r="D56" t="s">
        <v>326</v>
      </c>
    </row>
    <row r="57" spans="2:4" x14ac:dyDescent="0.2">
      <c r="B57" s="13"/>
      <c r="D57" t="s">
        <v>326</v>
      </c>
    </row>
    <row r="59" spans="2:4" x14ac:dyDescent="0.2">
      <c r="B59" t="s">
        <v>327</v>
      </c>
      <c r="D59" t="s">
        <v>332</v>
      </c>
    </row>
    <row r="60" spans="2:4" x14ac:dyDescent="0.2">
      <c r="B60" t="s">
        <v>315</v>
      </c>
      <c r="D60" t="s">
        <v>332</v>
      </c>
    </row>
    <row r="61" spans="2:4" x14ac:dyDescent="0.2">
      <c r="B61" t="s">
        <v>328</v>
      </c>
      <c r="D61" t="s">
        <v>332</v>
      </c>
    </row>
    <row r="62" spans="2:4" x14ac:dyDescent="0.2">
      <c r="B62" t="s">
        <v>329</v>
      </c>
      <c r="D62" t="s">
        <v>332</v>
      </c>
    </row>
    <row r="63" spans="2:4" x14ac:dyDescent="0.2">
      <c r="B63" t="s">
        <v>330</v>
      </c>
      <c r="D63" t="s">
        <v>332</v>
      </c>
    </row>
    <row r="64" spans="2:4" x14ac:dyDescent="0.2">
      <c r="B64" t="s">
        <v>331</v>
      </c>
      <c r="D64" t="s">
        <v>332</v>
      </c>
    </row>
    <row r="65" spans="2:2" x14ac:dyDescent="0.2">
      <c r="B65" s="13"/>
    </row>
    <row r="66" spans="2:2" x14ac:dyDescent="0.2">
      <c r="B66" s="13"/>
    </row>
    <row r="67" spans="2:2" x14ac:dyDescent="0.2">
      <c r="B67" s="13"/>
    </row>
    <row r="68" spans="2:2" x14ac:dyDescent="0.2">
      <c r="B68" s="13"/>
    </row>
    <row r="69" spans="2:2" x14ac:dyDescent="0.2">
      <c r="B69" s="13"/>
    </row>
    <row r="70" spans="2:2" x14ac:dyDescent="0.2">
      <c r="B70" s="13"/>
    </row>
    <row r="71" spans="2:2" x14ac:dyDescent="0.2">
      <c r="B71" s="13"/>
    </row>
    <row r="72" spans="2:2" x14ac:dyDescent="0.2">
      <c r="B72" s="13"/>
    </row>
    <row r="73" spans="2:2" x14ac:dyDescent="0.2">
      <c r="B73" s="13"/>
    </row>
    <row r="74" spans="2:2" x14ac:dyDescent="0.2">
      <c r="B74" s="13"/>
    </row>
    <row r="75" spans="2:2" x14ac:dyDescent="0.2">
      <c r="B75" s="13"/>
    </row>
    <row r="76" spans="2:2" x14ac:dyDescent="0.2">
      <c r="B76" s="13"/>
    </row>
    <row r="77" spans="2:2" x14ac:dyDescent="0.2">
      <c r="B77" s="13"/>
    </row>
    <row r="78" spans="2:2" x14ac:dyDescent="0.2">
      <c r="B78" s="13"/>
    </row>
    <row r="79" spans="2:2" x14ac:dyDescent="0.2">
      <c r="B79" s="13"/>
    </row>
    <row r="80" spans="2:2" x14ac:dyDescent="0.2">
      <c r="B80" s="13"/>
    </row>
    <row r="81" spans="2:2" x14ac:dyDescent="0.2">
      <c r="B81" s="13"/>
    </row>
    <row r="82" spans="2:2" x14ac:dyDescent="0.2">
      <c r="B82" s="13"/>
    </row>
    <row r="83" spans="2:2" x14ac:dyDescent="0.2">
      <c r="B83" s="13"/>
    </row>
    <row r="84" spans="2:2" x14ac:dyDescent="0.2">
      <c r="B84" s="13"/>
    </row>
    <row r="85" spans="2:2" x14ac:dyDescent="0.2">
      <c r="B85" s="13"/>
    </row>
    <row r="86" spans="2:2" x14ac:dyDescent="0.2">
      <c r="B86" s="13"/>
    </row>
    <row r="87" spans="2:2" x14ac:dyDescent="0.2">
      <c r="B87" s="13"/>
    </row>
    <row r="88" spans="2:2" x14ac:dyDescent="0.2">
      <c r="B88" s="13"/>
    </row>
    <row r="89" spans="2:2" x14ac:dyDescent="0.2">
      <c r="B89" s="13"/>
    </row>
    <row r="90" spans="2:2" x14ac:dyDescent="0.2">
      <c r="B90" s="13"/>
    </row>
    <row r="91" spans="2:2" x14ac:dyDescent="0.2">
      <c r="B91" s="13"/>
    </row>
    <row r="92" spans="2:2" x14ac:dyDescent="0.2">
      <c r="B92" s="13"/>
    </row>
    <row r="93" spans="2:2" x14ac:dyDescent="0.2">
      <c r="B93" s="13"/>
    </row>
    <row r="94" spans="2:2" x14ac:dyDescent="0.2">
      <c r="B94" s="13"/>
    </row>
    <row r="95" spans="2:2" x14ac:dyDescent="0.2">
      <c r="B95" s="13"/>
    </row>
    <row r="96" spans="2:2" x14ac:dyDescent="0.2">
      <c r="B96" s="13"/>
    </row>
    <row r="97" spans="2:2" x14ac:dyDescent="0.2">
      <c r="B97" s="13"/>
    </row>
    <row r="98" spans="2:2" x14ac:dyDescent="0.2">
      <c r="B98" s="13"/>
    </row>
    <row r="99" spans="2:2" x14ac:dyDescent="0.2">
      <c r="B99" s="13"/>
    </row>
    <row r="100" spans="2:2" x14ac:dyDescent="0.2">
      <c r="B100" s="13"/>
    </row>
    <row r="101" spans="2:2" x14ac:dyDescent="0.2">
      <c r="B101" s="13"/>
    </row>
    <row r="102" spans="2:2" x14ac:dyDescent="0.2">
      <c r="B102" s="13"/>
    </row>
    <row r="103" spans="2:2" x14ac:dyDescent="0.2">
      <c r="B103" s="13"/>
    </row>
    <row r="104" spans="2:2" x14ac:dyDescent="0.2">
      <c r="B104" s="13"/>
    </row>
    <row r="105" spans="2:2" x14ac:dyDescent="0.2">
      <c r="B105" s="13"/>
    </row>
    <row r="106" spans="2:2" x14ac:dyDescent="0.2">
      <c r="B106" s="13"/>
    </row>
    <row r="107" spans="2:2" x14ac:dyDescent="0.2">
      <c r="B107" s="13"/>
    </row>
    <row r="108" spans="2:2" x14ac:dyDescent="0.2">
      <c r="B108" s="13"/>
    </row>
    <row r="109" spans="2:2" x14ac:dyDescent="0.2">
      <c r="B109" s="13"/>
    </row>
    <row r="110" spans="2:2" x14ac:dyDescent="0.2">
      <c r="B110" s="13"/>
    </row>
    <row r="111" spans="2:2" x14ac:dyDescent="0.2">
      <c r="B111" s="13"/>
    </row>
    <row r="112" spans="2:2" x14ac:dyDescent="0.2">
      <c r="B112" s="13"/>
    </row>
    <row r="113" spans="2:2" x14ac:dyDescent="0.2">
      <c r="B113" s="13"/>
    </row>
    <row r="114" spans="2:2" x14ac:dyDescent="0.2">
      <c r="B114" s="13"/>
    </row>
    <row r="115" spans="2:2" x14ac:dyDescent="0.2">
      <c r="B115" s="13"/>
    </row>
    <row r="116" spans="2:2" x14ac:dyDescent="0.2">
      <c r="B116" s="13"/>
    </row>
    <row r="117" spans="2:2" x14ac:dyDescent="0.2">
      <c r="B117" s="13"/>
    </row>
    <row r="118" spans="2:2" x14ac:dyDescent="0.2">
      <c r="B118" s="13"/>
    </row>
    <row r="119" spans="2:2" x14ac:dyDescent="0.2">
      <c r="B119" s="13"/>
    </row>
    <row r="120" spans="2:2" x14ac:dyDescent="0.2">
      <c r="B120" s="13"/>
    </row>
    <row r="121" spans="2:2" x14ac:dyDescent="0.2">
      <c r="B121" s="13"/>
    </row>
    <row r="122" spans="2:2" x14ac:dyDescent="0.2">
      <c r="B122" s="13"/>
    </row>
    <row r="123" spans="2:2" x14ac:dyDescent="0.2">
      <c r="B123" s="13"/>
    </row>
    <row r="124" spans="2:2" x14ac:dyDescent="0.2">
      <c r="B124" s="13"/>
    </row>
    <row r="125" spans="2:2" x14ac:dyDescent="0.2">
      <c r="B125" s="13"/>
    </row>
    <row r="126" spans="2:2" x14ac:dyDescent="0.2">
      <c r="B126" s="13"/>
    </row>
    <row r="127" spans="2:2" x14ac:dyDescent="0.2">
      <c r="B127" s="13"/>
    </row>
    <row r="128" spans="2:2" x14ac:dyDescent="0.2">
      <c r="B128" s="13"/>
    </row>
    <row r="129" spans="2:2" x14ac:dyDescent="0.2">
      <c r="B129" s="13"/>
    </row>
    <row r="130" spans="2:2" x14ac:dyDescent="0.2">
      <c r="B130" s="13"/>
    </row>
    <row r="131" spans="2:2" x14ac:dyDescent="0.2">
      <c r="B131" s="13"/>
    </row>
    <row r="132" spans="2:2" x14ac:dyDescent="0.2">
      <c r="B132" s="13"/>
    </row>
    <row r="133" spans="2:2" x14ac:dyDescent="0.2">
      <c r="B133" s="13"/>
    </row>
    <row r="134" spans="2:2" x14ac:dyDescent="0.2">
      <c r="B134" s="13"/>
    </row>
    <row r="135" spans="2:2" x14ac:dyDescent="0.2">
      <c r="B135" s="13"/>
    </row>
    <row r="136" spans="2:2" x14ac:dyDescent="0.2">
      <c r="B136" s="13"/>
    </row>
    <row r="137" spans="2:2" x14ac:dyDescent="0.2">
      <c r="B137" s="13"/>
    </row>
    <row r="138" spans="2:2" x14ac:dyDescent="0.2">
      <c r="B138" s="13"/>
    </row>
    <row r="139" spans="2:2" x14ac:dyDescent="0.2">
      <c r="B139" s="13"/>
    </row>
    <row r="140" spans="2:2" x14ac:dyDescent="0.2">
      <c r="B140" s="13"/>
    </row>
    <row r="141" spans="2:2" x14ac:dyDescent="0.2">
      <c r="B141" s="13"/>
    </row>
    <row r="142" spans="2:2" x14ac:dyDescent="0.2">
      <c r="B142" s="13"/>
    </row>
    <row r="143" spans="2:2" x14ac:dyDescent="0.2">
      <c r="B143" s="13"/>
    </row>
    <row r="144" spans="2:2" x14ac:dyDescent="0.2">
      <c r="B144" s="13"/>
    </row>
    <row r="145" spans="2:2" x14ac:dyDescent="0.2">
      <c r="B145" s="13"/>
    </row>
    <row r="146" spans="2:2" x14ac:dyDescent="0.2">
      <c r="B146" s="13"/>
    </row>
    <row r="147" spans="2:2" x14ac:dyDescent="0.2">
      <c r="B147" s="13"/>
    </row>
    <row r="148" spans="2:2" x14ac:dyDescent="0.2">
      <c r="B148" s="13"/>
    </row>
    <row r="149" spans="2:2" x14ac:dyDescent="0.2">
      <c r="B149" s="13"/>
    </row>
    <row r="150" spans="2:2" x14ac:dyDescent="0.2">
      <c r="B150" s="13"/>
    </row>
    <row r="151" spans="2:2" x14ac:dyDescent="0.2">
      <c r="B151" s="13"/>
    </row>
    <row r="152" spans="2:2" x14ac:dyDescent="0.2">
      <c r="B152" s="13"/>
    </row>
    <row r="153" spans="2:2" x14ac:dyDescent="0.2">
      <c r="B153" s="13"/>
    </row>
    <row r="154" spans="2:2" x14ac:dyDescent="0.2">
      <c r="B154" s="13"/>
    </row>
    <row r="155" spans="2:2" x14ac:dyDescent="0.2">
      <c r="B155" s="13"/>
    </row>
    <row r="156" spans="2:2" x14ac:dyDescent="0.2">
      <c r="B156" s="13"/>
    </row>
    <row r="157" spans="2:2" x14ac:dyDescent="0.2">
      <c r="B157" s="13"/>
    </row>
    <row r="158" spans="2:2" x14ac:dyDescent="0.2">
      <c r="B158" s="13"/>
    </row>
    <row r="159" spans="2:2" x14ac:dyDescent="0.2">
      <c r="B159" s="13"/>
    </row>
    <row r="160" spans="2:2" x14ac:dyDescent="0.2">
      <c r="B160" s="13"/>
    </row>
    <row r="161" spans="2:2" x14ac:dyDescent="0.2">
      <c r="B161" s="13"/>
    </row>
    <row r="162" spans="2:2" x14ac:dyDescent="0.2">
      <c r="B162" s="13"/>
    </row>
    <row r="163" spans="2:2" x14ac:dyDescent="0.2">
      <c r="B163" s="13"/>
    </row>
    <row r="164" spans="2:2" x14ac:dyDescent="0.2">
      <c r="B164" s="13"/>
    </row>
    <row r="165" spans="2:2" x14ac:dyDescent="0.2">
      <c r="B165" s="13"/>
    </row>
    <row r="166" spans="2:2" x14ac:dyDescent="0.2">
      <c r="B166" s="13"/>
    </row>
    <row r="167" spans="2:2" x14ac:dyDescent="0.2">
      <c r="B167" s="13"/>
    </row>
    <row r="168" spans="2:2" x14ac:dyDescent="0.2">
      <c r="B168" s="13"/>
    </row>
    <row r="169" spans="2:2" x14ac:dyDescent="0.2">
      <c r="B169" s="13"/>
    </row>
    <row r="170" spans="2:2" x14ac:dyDescent="0.2">
      <c r="B170" s="13"/>
    </row>
    <row r="171" spans="2:2" x14ac:dyDescent="0.2">
      <c r="B171" s="13"/>
    </row>
    <row r="172" spans="2:2" x14ac:dyDescent="0.2">
      <c r="B172" s="13"/>
    </row>
    <row r="173" spans="2:2" x14ac:dyDescent="0.2">
      <c r="B173" s="13"/>
    </row>
    <row r="174" spans="2:2" x14ac:dyDescent="0.2">
      <c r="B174" s="13"/>
    </row>
    <row r="175" spans="2:2" x14ac:dyDescent="0.2">
      <c r="B175" s="13"/>
    </row>
    <row r="176" spans="2:2" x14ac:dyDescent="0.2">
      <c r="B176" s="13"/>
    </row>
    <row r="177" spans="2:2" x14ac:dyDescent="0.2">
      <c r="B177" s="13"/>
    </row>
    <row r="178" spans="2:2" x14ac:dyDescent="0.2">
      <c r="B178" s="13"/>
    </row>
    <row r="179" spans="2:2" x14ac:dyDescent="0.2">
      <c r="B179" s="13"/>
    </row>
    <row r="180" spans="2:2" x14ac:dyDescent="0.2">
      <c r="B180" s="13"/>
    </row>
    <row r="181" spans="2:2" x14ac:dyDescent="0.2">
      <c r="B181" s="13"/>
    </row>
    <row r="182" spans="2:2" x14ac:dyDescent="0.2">
      <c r="B182" s="13"/>
    </row>
    <row r="183" spans="2:2" x14ac:dyDescent="0.2">
      <c r="B183" s="13"/>
    </row>
    <row r="184" spans="2:2" x14ac:dyDescent="0.2">
      <c r="B184" s="13"/>
    </row>
    <row r="185" spans="2:2" x14ac:dyDescent="0.2">
      <c r="B185" s="13"/>
    </row>
    <row r="186" spans="2:2" x14ac:dyDescent="0.2">
      <c r="B186" s="13"/>
    </row>
    <row r="187" spans="2:2" x14ac:dyDescent="0.2">
      <c r="B187" s="13"/>
    </row>
    <row r="188" spans="2:2" x14ac:dyDescent="0.2">
      <c r="B188" s="13"/>
    </row>
    <row r="189" spans="2:2" x14ac:dyDescent="0.2">
      <c r="B189" s="13"/>
    </row>
    <row r="190" spans="2:2" x14ac:dyDescent="0.2">
      <c r="B190" s="13"/>
    </row>
    <row r="191" spans="2:2" x14ac:dyDescent="0.2">
      <c r="B191" s="13"/>
    </row>
    <row r="192" spans="2:2" x14ac:dyDescent="0.2">
      <c r="B192" s="13"/>
    </row>
    <row r="193" spans="2:2" x14ac:dyDescent="0.2">
      <c r="B193" s="13"/>
    </row>
    <row r="194" spans="2:2" x14ac:dyDescent="0.2">
      <c r="B194" s="13"/>
    </row>
    <row r="195" spans="2:2" x14ac:dyDescent="0.2">
      <c r="B195" s="13"/>
    </row>
    <row r="196" spans="2:2" x14ac:dyDescent="0.2">
      <c r="B196" s="13"/>
    </row>
    <row r="197" spans="2:2" x14ac:dyDescent="0.2">
      <c r="B197" s="13"/>
    </row>
    <row r="198" spans="2:2" x14ac:dyDescent="0.2">
      <c r="B198" s="13"/>
    </row>
    <row r="199" spans="2:2" x14ac:dyDescent="0.2">
      <c r="B199" s="13"/>
    </row>
    <row r="200" spans="2:2" x14ac:dyDescent="0.2">
      <c r="B200" s="13"/>
    </row>
    <row r="201" spans="2:2" x14ac:dyDescent="0.2">
      <c r="B201" s="13"/>
    </row>
    <row r="202" spans="2:2" x14ac:dyDescent="0.2">
      <c r="B202" s="13"/>
    </row>
    <row r="203" spans="2:2" x14ac:dyDescent="0.2">
      <c r="B203" s="13"/>
    </row>
    <row r="204" spans="2:2" x14ac:dyDescent="0.2">
      <c r="B204" s="13"/>
    </row>
    <row r="205" spans="2:2" x14ac:dyDescent="0.2">
      <c r="B205" s="13"/>
    </row>
    <row r="206" spans="2:2" x14ac:dyDescent="0.2">
      <c r="B206" s="13"/>
    </row>
    <row r="207" spans="2:2" x14ac:dyDescent="0.2">
      <c r="B207" s="13"/>
    </row>
    <row r="208" spans="2:2" x14ac:dyDescent="0.2">
      <c r="B208" s="13"/>
    </row>
    <row r="209" spans="2:2" x14ac:dyDescent="0.2">
      <c r="B209" s="13"/>
    </row>
    <row r="210" spans="2:2" x14ac:dyDescent="0.2">
      <c r="B210" s="13"/>
    </row>
    <row r="211" spans="2:2" x14ac:dyDescent="0.2">
      <c r="B211" s="13"/>
    </row>
    <row r="212" spans="2:2" x14ac:dyDescent="0.2">
      <c r="B212" s="13"/>
    </row>
  </sheetData>
  <phoneticPr fontId="0" type="noConversion"/>
  <printOptions horizontalCentered="1" verticalCentered="1" gridLines="1"/>
  <pageMargins left="0.74803149606299213" right="0.74803149606299213" top="0.98425196850393704" bottom="0.98425196850393704" header="0.51181102362204722" footer="0.51181102362204722"/>
  <pageSetup paperSize="9" orientation="portrait" r:id="rId1"/>
  <headerFooter alignWithMargins="0">
    <oddHeader>&amp;C&amp;A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2:AQ2"/>
  <sheetViews>
    <sheetView topLeftCell="AE1" workbookViewId="0">
      <selection activeCell="H2" sqref="H2:AQ2"/>
    </sheetView>
  </sheetViews>
  <sheetFormatPr defaultRowHeight="12.75" x14ac:dyDescent="0.2"/>
  <sheetData>
    <row r="2" spans="8:43" ht="76.5" x14ac:dyDescent="0.2">
      <c r="H2" s="107" t="s">
        <v>1471</v>
      </c>
      <c r="I2" s="107" t="s">
        <v>1472</v>
      </c>
      <c r="J2" s="107" t="s">
        <v>1473</v>
      </c>
      <c r="K2" s="107" t="s">
        <v>1474</v>
      </c>
      <c r="L2" s="107" t="s">
        <v>1475</v>
      </c>
      <c r="M2" s="107" t="s">
        <v>1476</v>
      </c>
      <c r="N2" s="107" t="s">
        <v>1477</v>
      </c>
      <c r="O2" s="107" t="s">
        <v>1478</v>
      </c>
      <c r="P2" s="108" t="s">
        <v>386</v>
      </c>
      <c r="Q2" s="108" t="s">
        <v>433</v>
      </c>
      <c r="R2" s="108" t="s">
        <v>1479</v>
      </c>
      <c r="S2" s="108" t="s">
        <v>1403</v>
      </c>
      <c r="T2" s="109" t="s">
        <v>397</v>
      </c>
      <c r="V2" s="54" t="s">
        <v>398</v>
      </c>
      <c r="W2" s="54" t="s">
        <v>399</v>
      </c>
      <c r="X2" s="54" t="s">
        <v>400</v>
      </c>
      <c r="Y2" s="54" t="s">
        <v>221</v>
      </c>
      <c r="Z2" s="54" t="s">
        <v>220</v>
      </c>
      <c r="AA2" s="54" t="s">
        <v>224</v>
      </c>
      <c r="AB2" s="54" t="s">
        <v>402</v>
      </c>
      <c r="AC2" s="54" t="s">
        <v>403</v>
      </c>
      <c r="AD2" s="54" t="s">
        <v>1481</v>
      </c>
      <c r="AE2" s="56" t="s">
        <v>1365</v>
      </c>
      <c r="AF2" s="54" t="s">
        <v>404</v>
      </c>
      <c r="AG2" s="54" t="s">
        <v>405</v>
      </c>
      <c r="AH2" s="54" t="s">
        <v>406</v>
      </c>
      <c r="AI2" s="54" t="s">
        <v>407</v>
      </c>
      <c r="AJ2" s="54" t="s">
        <v>408</v>
      </c>
      <c r="AK2" s="54" t="s">
        <v>1482</v>
      </c>
      <c r="AL2" s="54" t="s">
        <v>410</v>
      </c>
      <c r="AM2" s="54" t="s">
        <v>1483</v>
      </c>
      <c r="AN2" s="54" t="s">
        <v>413</v>
      </c>
      <c r="AO2" s="54" t="s">
        <v>206</v>
      </c>
      <c r="AP2" s="54" t="s">
        <v>415</v>
      </c>
      <c r="AQ2" s="54" t="s">
        <v>416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tabSelected="1" zoomScale="90" zoomScaleNormal="90" zoomScalePageLayoutView="70" workbookViewId="0">
      <pane xSplit="3" ySplit="1" topLeftCell="D26" activePane="bottomRight" state="frozen"/>
      <selection pane="topRight" activeCell="D1" sqref="D1"/>
      <selection pane="bottomLeft" activeCell="A2" sqref="A2"/>
      <selection pane="bottomRight" activeCell="E28" sqref="E28"/>
    </sheetView>
  </sheetViews>
  <sheetFormatPr defaultRowHeight="15" x14ac:dyDescent="0.2"/>
  <cols>
    <col min="1" max="1" width="10.5703125" style="125" customWidth="1"/>
    <col min="2" max="2" width="12" style="126" customWidth="1"/>
    <col min="3" max="3" width="22.28515625" style="126" customWidth="1"/>
    <col min="4" max="4" width="86" style="126" bestFit="1" customWidth="1"/>
    <col min="5" max="5" width="31.85546875" style="127" bestFit="1" customWidth="1"/>
    <col min="6" max="6" width="18.140625" style="127" customWidth="1"/>
    <col min="7" max="7" width="25.42578125" style="114" customWidth="1"/>
    <col min="8" max="8" width="17.5703125" style="114" bestFit="1" customWidth="1"/>
    <col min="9" max="9" width="22.42578125" style="127" bestFit="1" customWidth="1"/>
    <col min="10" max="10" width="23" style="114" bestFit="1" customWidth="1"/>
    <col min="11" max="11" width="24.140625" style="114" customWidth="1"/>
    <col min="12" max="12" width="36.85546875" style="114" bestFit="1" customWidth="1"/>
    <col min="13" max="13" width="22.5703125" style="114" customWidth="1"/>
    <col min="14" max="14" width="19.7109375" style="114" customWidth="1"/>
    <col min="15" max="15" width="17.42578125" style="114" customWidth="1"/>
    <col min="16" max="16" width="28.140625" style="114" customWidth="1"/>
    <col min="17" max="17" width="20.5703125" style="114" customWidth="1"/>
    <col min="18" max="18" width="32.7109375" style="114" bestFit="1" customWidth="1"/>
    <col min="19" max="19" width="28.140625" style="114" customWidth="1"/>
    <col min="20" max="16384" width="9.140625" style="114"/>
  </cols>
  <sheetData>
    <row r="1" spans="1:19" ht="30" x14ac:dyDescent="0.2">
      <c r="A1" s="111" t="s">
        <v>62</v>
      </c>
      <c r="B1" s="112" t="s">
        <v>63</v>
      </c>
      <c r="C1" s="112" t="s">
        <v>1484</v>
      </c>
      <c r="D1" s="112" t="s">
        <v>1523</v>
      </c>
      <c r="E1" s="113" t="s">
        <v>1420</v>
      </c>
      <c r="F1" s="113" t="s">
        <v>1421</v>
      </c>
      <c r="G1" s="112" t="s">
        <v>1488</v>
      </c>
      <c r="H1" s="112" t="s">
        <v>1489</v>
      </c>
      <c r="I1" s="112" t="s">
        <v>1537</v>
      </c>
      <c r="J1" s="112" t="s">
        <v>1490</v>
      </c>
      <c r="K1" s="112" t="s">
        <v>1527</v>
      </c>
      <c r="L1" s="112" t="s">
        <v>1491</v>
      </c>
      <c r="M1" s="112" t="s">
        <v>1492</v>
      </c>
      <c r="N1" s="112" t="s">
        <v>1493</v>
      </c>
      <c r="O1" s="112" t="s">
        <v>1494</v>
      </c>
      <c r="P1" s="112" t="s">
        <v>1524</v>
      </c>
      <c r="Q1" s="112" t="s">
        <v>1495</v>
      </c>
      <c r="R1" s="112" t="s">
        <v>1496</v>
      </c>
      <c r="S1" s="112" t="s">
        <v>1541</v>
      </c>
    </row>
    <row r="2" spans="1:19" ht="71.25" x14ac:dyDescent="0.2">
      <c r="A2" s="111" t="s">
        <v>28</v>
      </c>
      <c r="B2" s="115" t="s">
        <v>64</v>
      </c>
      <c r="C2" s="116" t="s">
        <v>1385</v>
      </c>
      <c r="D2" s="117" t="s">
        <v>1469</v>
      </c>
      <c r="E2" s="118"/>
      <c r="F2" s="118"/>
      <c r="G2" s="116" t="s">
        <v>1503</v>
      </c>
      <c r="H2" s="119" t="s">
        <v>1497</v>
      </c>
      <c r="I2" s="120" t="s">
        <v>1504</v>
      </c>
      <c r="J2" s="120" t="s">
        <v>1504</v>
      </c>
      <c r="K2" s="117" t="s">
        <v>1525</v>
      </c>
      <c r="L2" s="121" t="s">
        <v>1504</v>
      </c>
      <c r="M2" s="116" t="s">
        <v>1505</v>
      </c>
      <c r="N2" s="116" t="s">
        <v>1518</v>
      </c>
      <c r="O2" s="116" t="s">
        <v>1528</v>
      </c>
      <c r="P2" s="116" t="s">
        <v>1529</v>
      </c>
      <c r="Q2" s="121" t="s">
        <v>1504</v>
      </c>
      <c r="R2" s="121" t="s">
        <v>1504</v>
      </c>
      <c r="S2" s="118" t="s">
        <v>1542</v>
      </c>
    </row>
    <row r="3" spans="1:19" ht="28.5" x14ac:dyDescent="0.2">
      <c r="A3" s="122" t="s">
        <v>30</v>
      </c>
      <c r="B3" s="115" t="s">
        <v>65</v>
      </c>
      <c r="C3" s="116" t="s">
        <v>1384</v>
      </c>
      <c r="D3" s="117" t="s">
        <v>1439</v>
      </c>
      <c r="E3" s="116"/>
      <c r="F3" s="116"/>
      <c r="G3" s="116" t="s">
        <v>1503</v>
      </c>
      <c r="H3" s="119" t="s">
        <v>1497</v>
      </c>
      <c r="I3" s="120" t="s">
        <v>1504</v>
      </c>
      <c r="J3" s="120" t="s">
        <v>1504</v>
      </c>
      <c r="K3" s="123" t="s">
        <v>1497</v>
      </c>
      <c r="L3" s="120" t="s">
        <v>1504</v>
      </c>
      <c r="M3" s="116" t="s">
        <v>1505</v>
      </c>
      <c r="N3" s="121" t="s">
        <v>1519</v>
      </c>
      <c r="O3" s="116" t="s">
        <v>1520</v>
      </c>
      <c r="P3" s="121" t="s">
        <v>1519</v>
      </c>
      <c r="Q3" s="120" t="s">
        <v>1504</v>
      </c>
      <c r="R3" s="120" t="s">
        <v>1504</v>
      </c>
      <c r="S3" s="118" t="s">
        <v>1542</v>
      </c>
    </row>
    <row r="4" spans="1:19" ht="28.5" x14ac:dyDescent="0.2">
      <c r="A4" s="111" t="s">
        <v>50</v>
      </c>
      <c r="B4" s="115" t="s">
        <v>66</v>
      </c>
      <c r="C4" s="116" t="s">
        <v>1383</v>
      </c>
      <c r="D4" s="116"/>
      <c r="E4" s="116"/>
      <c r="F4" s="116"/>
      <c r="G4" s="116" t="s">
        <v>1503</v>
      </c>
      <c r="H4" s="119" t="s">
        <v>1497</v>
      </c>
      <c r="I4" s="120" t="s">
        <v>1504</v>
      </c>
      <c r="J4" s="120" t="s">
        <v>1504</v>
      </c>
      <c r="K4" s="123" t="s">
        <v>1497</v>
      </c>
      <c r="L4" s="120" t="s">
        <v>1504</v>
      </c>
      <c r="M4" s="116" t="s">
        <v>1505</v>
      </c>
      <c r="N4" s="121" t="s">
        <v>1519</v>
      </c>
      <c r="O4" s="121" t="s">
        <v>1519</v>
      </c>
      <c r="P4" s="121" t="s">
        <v>1519</v>
      </c>
      <c r="Q4" s="120" t="s">
        <v>1504</v>
      </c>
      <c r="R4" s="120" t="s">
        <v>1504</v>
      </c>
      <c r="S4" s="118" t="s">
        <v>1542</v>
      </c>
    </row>
    <row r="5" spans="1:19" ht="28.5" x14ac:dyDescent="0.2">
      <c r="A5" s="111" t="s">
        <v>54</v>
      </c>
      <c r="B5" s="115" t="s">
        <v>67</v>
      </c>
      <c r="C5" s="116" t="s">
        <v>55</v>
      </c>
      <c r="D5" s="117" t="s">
        <v>1440</v>
      </c>
      <c r="E5" s="118"/>
      <c r="F5" s="118"/>
      <c r="G5" s="116" t="s">
        <v>1503</v>
      </c>
      <c r="H5" s="119" t="s">
        <v>1497</v>
      </c>
      <c r="I5" s="120" t="s">
        <v>1504</v>
      </c>
      <c r="J5" s="120" t="s">
        <v>1504</v>
      </c>
      <c r="K5" s="123" t="s">
        <v>1497</v>
      </c>
      <c r="L5" s="120" t="s">
        <v>1504</v>
      </c>
      <c r="M5" s="116" t="s">
        <v>1505</v>
      </c>
      <c r="N5" s="121" t="s">
        <v>1519</v>
      </c>
      <c r="O5" s="116" t="s">
        <v>1520</v>
      </c>
      <c r="P5" s="121" t="s">
        <v>1519</v>
      </c>
      <c r="Q5" s="120" t="s">
        <v>1504</v>
      </c>
      <c r="R5" s="120" t="s">
        <v>1504</v>
      </c>
      <c r="S5" s="118" t="s">
        <v>1542</v>
      </c>
    </row>
    <row r="6" spans="1:19" ht="28.5" x14ac:dyDescent="0.2">
      <c r="A6" s="111" t="s">
        <v>233</v>
      </c>
      <c r="B6" s="115" t="s">
        <v>68</v>
      </c>
      <c r="C6" s="116" t="s">
        <v>1386</v>
      </c>
      <c r="D6" s="117" t="s">
        <v>1441</v>
      </c>
      <c r="E6" s="116" t="s">
        <v>1465</v>
      </c>
      <c r="F6" s="116"/>
      <c r="G6" s="116" t="s">
        <v>1503</v>
      </c>
      <c r="H6" s="119" t="s">
        <v>1497</v>
      </c>
      <c r="I6" s="120" t="s">
        <v>1504</v>
      </c>
      <c r="J6" s="120" t="s">
        <v>1504</v>
      </c>
      <c r="K6" s="123" t="s">
        <v>1497</v>
      </c>
      <c r="L6" s="120" t="s">
        <v>1504</v>
      </c>
      <c r="M6" s="116" t="s">
        <v>1505</v>
      </c>
      <c r="N6" s="121" t="s">
        <v>1519</v>
      </c>
      <c r="O6" s="120" t="s">
        <v>1504</v>
      </c>
      <c r="P6" s="121" t="s">
        <v>1519</v>
      </c>
      <c r="Q6" s="120" t="s">
        <v>1504</v>
      </c>
      <c r="R6" s="120" t="s">
        <v>1504</v>
      </c>
      <c r="S6" s="118" t="s">
        <v>1542</v>
      </c>
    </row>
    <row r="7" spans="1:19" ht="28.5" x14ac:dyDescent="0.2">
      <c r="A7" s="111" t="s">
        <v>105</v>
      </c>
      <c r="B7" s="115" t="s">
        <v>69</v>
      </c>
      <c r="C7" s="116" t="s">
        <v>234</v>
      </c>
      <c r="D7" s="117" t="s">
        <v>1464</v>
      </c>
      <c r="E7" s="116" t="s">
        <v>1465</v>
      </c>
      <c r="F7" s="116"/>
      <c r="G7" s="116" t="s">
        <v>1503</v>
      </c>
      <c r="H7" s="119" t="s">
        <v>1497</v>
      </c>
      <c r="I7" s="120" t="s">
        <v>1504</v>
      </c>
      <c r="J7" s="120" t="s">
        <v>1504</v>
      </c>
      <c r="K7" s="119" t="s">
        <v>1497</v>
      </c>
      <c r="L7" s="120" t="s">
        <v>1504</v>
      </c>
      <c r="M7" s="116" t="s">
        <v>1505</v>
      </c>
      <c r="N7" s="121" t="s">
        <v>1519</v>
      </c>
      <c r="O7" s="120" t="s">
        <v>1504</v>
      </c>
      <c r="P7" s="121" t="s">
        <v>1519</v>
      </c>
      <c r="Q7" s="120" t="s">
        <v>1504</v>
      </c>
      <c r="R7" s="120" t="s">
        <v>1504</v>
      </c>
      <c r="S7" s="118" t="s">
        <v>1542</v>
      </c>
    </row>
    <row r="8" spans="1:19" ht="71.25" x14ac:dyDescent="0.2">
      <c r="A8" s="111" t="s">
        <v>31</v>
      </c>
      <c r="B8" s="115" t="s">
        <v>70</v>
      </c>
      <c r="C8" s="116" t="s">
        <v>32</v>
      </c>
      <c r="D8" s="117" t="s">
        <v>1463</v>
      </c>
      <c r="E8" s="118" t="s">
        <v>1465</v>
      </c>
      <c r="F8" s="118"/>
      <c r="G8" s="116" t="s">
        <v>1503</v>
      </c>
      <c r="H8" s="119" t="s">
        <v>1497</v>
      </c>
      <c r="I8" s="120" t="s">
        <v>1504</v>
      </c>
      <c r="J8" s="120" t="s">
        <v>1504</v>
      </c>
      <c r="K8" s="117" t="s">
        <v>1525</v>
      </c>
      <c r="L8" s="120" t="s">
        <v>1504</v>
      </c>
      <c r="M8" s="116" t="s">
        <v>1505</v>
      </c>
      <c r="N8" s="116" t="s">
        <v>1516</v>
      </c>
      <c r="O8" s="116" t="s">
        <v>1528</v>
      </c>
      <c r="P8" s="116" t="s">
        <v>1529</v>
      </c>
      <c r="Q8" s="120" t="s">
        <v>1504</v>
      </c>
      <c r="R8" s="119" t="s">
        <v>1497</v>
      </c>
      <c r="S8" s="118" t="s">
        <v>1542</v>
      </c>
    </row>
    <row r="9" spans="1:19" ht="71.25" x14ac:dyDescent="0.2">
      <c r="A9" s="111" t="s">
        <v>33</v>
      </c>
      <c r="B9" s="115" t="s">
        <v>71</v>
      </c>
      <c r="C9" s="116" t="s">
        <v>34</v>
      </c>
      <c r="D9" s="116" t="s">
        <v>1530</v>
      </c>
      <c r="E9" s="116" t="s">
        <v>1465</v>
      </c>
      <c r="F9" s="116"/>
      <c r="G9" s="116" t="s">
        <v>1503</v>
      </c>
      <c r="H9" s="119" t="s">
        <v>1497</v>
      </c>
      <c r="I9" s="120" t="s">
        <v>1504</v>
      </c>
      <c r="J9" s="120" t="s">
        <v>1504</v>
      </c>
      <c r="K9" s="117" t="s">
        <v>1525</v>
      </c>
      <c r="L9" s="120" t="s">
        <v>1504</v>
      </c>
      <c r="M9" s="116" t="s">
        <v>1505</v>
      </c>
      <c r="N9" s="121" t="s">
        <v>1519</v>
      </c>
      <c r="O9" s="116" t="s">
        <v>1520</v>
      </c>
      <c r="P9" s="116" t="s">
        <v>1529</v>
      </c>
      <c r="Q9" s="120" t="s">
        <v>1504</v>
      </c>
      <c r="R9" s="116" t="s">
        <v>1526</v>
      </c>
      <c r="S9" s="118" t="s">
        <v>1542</v>
      </c>
    </row>
    <row r="10" spans="1:19" ht="28.5" x14ac:dyDescent="0.2">
      <c r="A10" s="111" t="s">
        <v>35</v>
      </c>
      <c r="B10" s="115" t="s">
        <v>2</v>
      </c>
      <c r="C10" s="116" t="s">
        <v>1361</v>
      </c>
      <c r="D10" s="117" t="s">
        <v>1432</v>
      </c>
      <c r="E10" s="118" t="s">
        <v>1465</v>
      </c>
      <c r="F10" s="118"/>
      <c r="G10" s="116" t="s">
        <v>1503</v>
      </c>
      <c r="H10" s="119" t="s">
        <v>1497</v>
      </c>
      <c r="I10" s="120" t="s">
        <v>1504</v>
      </c>
      <c r="J10" s="120" t="s">
        <v>1504</v>
      </c>
      <c r="K10" s="119" t="s">
        <v>1497</v>
      </c>
      <c r="L10" s="120" t="s">
        <v>1504</v>
      </c>
      <c r="M10" s="116" t="s">
        <v>1505</v>
      </c>
      <c r="N10" s="116" t="s">
        <v>1517</v>
      </c>
      <c r="O10" s="116" t="s">
        <v>1520</v>
      </c>
      <c r="P10" s="121" t="s">
        <v>1519</v>
      </c>
      <c r="Q10" s="120" t="s">
        <v>1504</v>
      </c>
      <c r="R10" s="120" t="s">
        <v>1504</v>
      </c>
      <c r="S10" s="118" t="s">
        <v>1542</v>
      </c>
    </row>
    <row r="11" spans="1:19" ht="28.5" x14ac:dyDescent="0.2">
      <c r="A11" s="111" t="s">
        <v>435</v>
      </c>
      <c r="B11" s="115" t="s">
        <v>459</v>
      </c>
      <c r="C11" s="116" t="s">
        <v>1418</v>
      </c>
      <c r="D11" s="117" t="s">
        <v>1433</v>
      </c>
      <c r="E11" s="118" t="s">
        <v>1465</v>
      </c>
      <c r="F11" s="118"/>
      <c r="G11" s="116" t="s">
        <v>1503</v>
      </c>
      <c r="H11" s="119" t="s">
        <v>1497</v>
      </c>
      <c r="I11" s="120" t="s">
        <v>1504</v>
      </c>
      <c r="J11" s="120" t="s">
        <v>1504</v>
      </c>
      <c r="K11" s="123" t="s">
        <v>1497</v>
      </c>
      <c r="L11" s="120" t="s">
        <v>1504</v>
      </c>
      <c r="M11" s="116" t="s">
        <v>1505</v>
      </c>
      <c r="N11" s="121" t="s">
        <v>1519</v>
      </c>
      <c r="O11" s="116" t="s">
        <v>1520</v>
      </c>
      <c r="P11" s="121" t="s">
        <v>1519</v>
      </c>
      <c r="Q11" s="120" t="s">
        <v>1504</v>
      </c>
      <c r="R11" s="120" t="s">
        <v>1504</v>
      </c>
      <c r="S11" s="118" t="s">
        <v>1542</v>
      </c>
    </row>
    <row r="12" spans="1:19" ht="28.5" x14ac:dyDescent="0.2">
      <c r="A12" s="111" t="s">
        <v>460</v>
      </c>
      <c r="B12" s="115"/>
      <c r="C12" s="116" t="s">
        <v>1387</v>
      </c>
      <c r="D12" s="117" t="s">
        <v>1434</v>
      </c>
      <c r="E12" s="118" t="s">
        <v>1465</v>
      </c>
      <c r="F12" s="118"/>
      <c r="G12" s="116" t="s">
        <v>1503</v>
      </c>
      <c r="H12" s="119" t="s">
        <v>1497</v>
      </c>
      <c r="I12" s="120" t="s">
        <v>1504</v>
      </c>
      <c r="J12" s="120" t="s">
        <v>1504</v>
      </c>
      <c r="K12" s="123" t="s">
        <v>1497</v>
      </c>
      <c r="L12" s="120" t="s">
        <v>1504</v>
      </c>
      <c r="M12" s="116" t="s">
        <v>1505</v>
      </c>
      <c r="N12" s="121" t="s">
        <v>1519</v>
      </c>
      <c r="O12" s="121" t="s">
        <v>1519</v>
      </c>
      <c r="P12" s="121" t="s">
        <v>1519</v>
      </c>
      <c r="Q12" s="120" t="s">
        <v>1504</v>
      </c>
      <c r="R12" s="120" t="s">
        <v>1504</v>
      </c>
      <c r="S12" s="118" t="s">
        <v>1542</v>
      </c>
    </row>
    <row r="13" spans="1:19" ht="71.25" x14ac:dyDescent="0.2">
      <c r="A13" s="111" t="s">
        <v>142</v>
      </c>
      <c r="B13" s="115" t="s">
        <v>74</v>
      </c>
      <c r="C13" s="116" t="s">
        <v>1388</v>
      </c>
      <c r="D13" s="117" t="s">
        <v>1427</v>
      </c>
      <c r="E13" s="117" t="s">
        <v>1467</v>
      </c>
      <c r="F13" s="117" t="s">
        <v>1466</v>
      </c>
      <c r="G13" s="116" t="s">
        <v>1503</v>
      </c>
      <c r="H13" s="119" t="s">
        <v>1497</v>
      </c>
      <c r="I13" s="120" t="s">
        <v>1504</v>
      </c>
      <c r="J13" s="120" t="s">
        <v>1504</v>
      </c>
      <c r="K13" s="117" t="s">
        <v>1525</v>
      </c>
      <c r="L13" s="116" t="s">
        <v>1508</v>
      </c>
      <c r="M13" s="116" t="s">
        <v>1505</v>
      </c>
      <c r="N13" s="121" t="s">
        <v>1519</v>
      </c>
      <c r="O13" s="116" t="s">
        <v>1520</v>
      </c>
      <c r="P13" s="116" t="s">
        <v>1529</v>
      </c>
      <c r="Q13" s="120" t="s">
        <v>1504</v>
      </c>
      <c r="R13" s="120" t="s">
        <v>1504</v>
      </c>
      <c r="S13" s="118" t="s">
        <v>1542</v>
      </c>
    </row>
    <row r="14" spans="1:19" ht="28.5" x14ac:dyDescent="0.2">
      <c r="A14" s="111" t="s">
        <v>60</v>
      </c>
      <c r="B14" s="115" t="s">
        <v>75</v>
      </c>
      <c r="C14" s="116" t="s">
        <v>61</v>
      </c>
      <c r="D14" s="117" t="s">
        <v>1442</v>
      </c>
      <c r="E14" s="118"/>
      <c r="F14" s="118"/>
      <c r="G14" s="116" t="s">
        <v>1503</v>
      </c>
      <c r="H14" s="119" t="s">
        <v>1497</v>
      </c>
      <c r="I14" s="120" t="s">
        <v>1504</v>
      </c>
      <c r="J14" s="120" t="s">
        <v>1504</v>
      </c>
      <c r="K14" s="123" t="s">
        <v>1497</v>
      </c>
      <c r="L14" s="120" t="s">
        <v>1504</v>
      </c>
      <c r="M14" s="116" t="s">
        <v>1505</v>
      </c>
      <c r="N14" s="121" t="s">
        <v>1519</v>
      </c>
      <c r="O14" s="116" t="s">
        <v>1520</v>
      </c>
      <c r="P14" s="116" t="s">
        <v>1529</v>
      </c>
      <c r="Q14" s="120" t="s">
        <v>1504</v>
      </c>
      <c r="R14" s="120" t="s">
        <v>1504</v>
      </c>
      <c r="S14" s="118" t="s">
        <v>1542</v>
      </c>
    </row>
    <row r="15" spans="1:19" ht="28.5" x14ac:dyDescent="0.2">
      <c r="A15" s="111" t="s">
        <v>376</v>
      </c>
      <c r="B15" s="115" t="s">
        <v>377</v>
      </c>
      <c r="C15" s="116" t="s">
        <v>379</v>
      </c>
      <c r="D15" s="117" t="s">
        <v>1424</v>
      </c>
      <c r="E15" s="118"/>
      <c r="F15" s="118"/>
      <c r="G15" s="116" t="s">
        <v>1503</v>
      </c>
      <c r="H15" s="119" t="s">
        <v>1497</v>
      </c>
      <c r="I15" s="120" t="s">
        <v>1504</v>
      </c>
      <c r="J15" s="120" t="s">
        <v>1504</v>
      </c>
      <c r="K15" s="123" t="s">
        <v>1497</v>
      </c>
      <c r="L15" s="116" t="s">
        <v>1515</v>
      </c>
      <c r="M15" s="116" t="s">
        <v>1505</v>
      </c>
      <c r="N15" s="121" t="s">
        <v>1519</v>
      </c>
      <c r="O15" s="116" t="s">
        <v>1520</v>
      </c>
      <c r="P15" s="121" t="s">
        <v>1519</v>
      </c>
      <c r="Q15" s="120" t="s">
        <v>1504</v>
      </c>
      <c r="R15" s="120" t="s">
        <v>1504</v>
      </c>
      <c r="S15" s="118" t="s">
        <v>1542</v>
      </c>
    </row>
    <row r="16" spans="1:19" ht="71.25" x14ac:dyDescent="0.2">
      <c r="A16" s="111" t="s">
        <v>144</v>
      </c>
      <c r="B16" s="115" t="s">
        <v>72</v>
      </c>
      <c r="C16" s="116" t="s">
        <v>1389</v>
      </c>
      <c r="D16" s="117" t="s">
        <v>1426</v>
      </c>
      <c r="E16" s="118"/>
      <c r="F16" s="118"/>
      <c r="G16" s="116" t="s">
        <v>1510</v>
      </c>
      <c r="H16" s="119" t="s">
        <v>1497</v>
      </c>
      <c r="I16" s="120" t="s">
        <v>1504</v>
      </c>
      <c r="J16" s="120" t="s">
        <v>1504</v>
      </c>
      <c r="K16" s="117" t="s">
        <v>1525</v>
      </c>
      <c r="L16" s="120" t="s">
        <v>1504</v>
      </c>
      <c r="M16" s="116" t="s">
        <v>1505</v>
      </c>
      <c r="N16" s="121" t="s">
        <v>1519</v>
      </c>
      <c r="O16" s="116" t="s">
        <v>1520</v>
      </c>
      <c r="P16" s="116" t="s">
        <v>1529</v>
      </c>
      <c r="Q16" s="120" t="s">
        <v>1504</v>
      </c>
      <c r="R16" s="120" t="s">
        <v>1504</v>
      </c>
      <c r="S16" s="118" t="s">
        <v>1542</v>
      </c>
    </row>
    <row r="17" spans="1:19" ht="71.25" x14ac:dyDescent="0.2">
      <c r="A17" s="111" t="s">
        <v>147</v>
      </c>
      <c r="B17" s="115" t="s">
        <v>76</v>
      </c>
      <c r="C17" s="116" t="s">
        <v>148</v>
      </c>
      <c r="D17" s="117" t="s">
        <v>1425</v>
      </c>
      <c r="E17" s="118" t="s">
        <v>1485</v>
      </c>
      <c r="F17" s="118" t="s">
        <v>1486</v>
      </c>
      <c r="G17" s="116" t="s">
        <v>1503</v>
      </c>
      <c r="H17" s="119" t="s">
        <v>1497</v>
      </c>
      <c r="I17" s="120" t="s">
        <v>1504</v>
      </c>
      <c r="J17" s="120" t="s">
        <v>1504</v>
      </c>
      <c r="K17" s="117" t="s">
        <v>1525</v>
      </c>
      <c r="L17" s="120" t="s">
        <v>1504</v>
      </c>
      <c r="M17" s="116" t="s">
        <v>1505</v>
      </c>
      <c r="N17" s="121" t="s">
        <v>1519</v>
      </c>
      <c r="O17" s="116" t="s">
        <v>1520</v>
      </c>
      <c r="P17" s="116" t="s">
        <v>1529</v>
      </c>
      <c r="Q17" s="120" t="s">
        <v>1504</v>
      </c>
      <c r="R17" s="120" t="s">
        <v>1504</v>
      </c>
      <c r="S17" s="118" t="s">
        <v>1542</v>
      </c>
    </row>
    <row r="18" spans="1:19" ht="71.25" x14ac:dyDescent="0.2">
      <c r="A18" s="111" t="s">
        <v>150</v>
      </c>
      <c r="B18" s="115" t="s">
        <v>77</v>
      </c>
      <c r="C18" s="116" t="s">
        <v>151</v>
      </c>
      <c r="D18" s="117" t="s">
        <v>1443</v>
      </c>
      <c r="E18" s="118"/>
      <c r="F18" s="118"/>
      <c r="G18" s="116" t="s">
        <v>1511</v>
      </c>
      <c r="H18" s="119" t="s">
        <v>1497</v>
      </c>
      <c r="I18" s="120" t="s">
        <v>1504</v>
      </c>
      <c r="J18" s="120" t="s">
        <v>1504</v>
      </c>
      <c r="K18" s="117" t="s">
        <v>1525</v>
      </c>
      <c r="L18" s="120" t="s">
        <v>1504</v>
      </c>
      <c r="M18" s="116" t="s">
        <v>1505</v>
      </c>
      <c r="N18" s="121" t="s">
        <v>1519</v>
      </c>
      <c r="O18" s="116" t="s">
        <v>1520</v>
      </c>
      <c r="P18" s="120" t="s">
        <v>1504</v>
      </c>
      <c r="Q18" s="120" t="s">
        <v>1504</v>
      </c>
      <c r="R18" s="120" t="s">
        <v>1504</v>
      </c>
      <c r="S18" s="118" t="s">
        <v>1542</v>
      </c>
    </row>
    <row r="19" spans="1:19" ht="71.25" x14ac:dyDescent="0.2">
      <c r="A19" s="111" t="s">
        <v>153</v>
      </c>
      <c r="B19" s="115" t="s">
        <v>78</v>
      </c>
      <c r="C19" s="116" t="s">
        <v>154</v>
      </c>
      <c r="D19" s="117" t="s">
        <v>1443</v>
      </c>
      <c r="E19" s="118"/>
      <c r="F19" s="118"/>
      <c r="G19" s="116" t="s">
        <v>1511</v>
      </c>
      <c r="H19" s="119" t="s">
        <v>1497</v>
      </c>
      <c r="I19" s="120" t="s">
        <v>1504</v>
      </c>
      <c r="J19" s="120" t="s">
        <v>1504</v>
      </c>
      <c r="K19" s="117" t="s">
        <v>1525</v>
      </c>
      <c r="L19" s="120" t="s">
        <v>1504</v>
      </c>
      <c r="M19" s="116" t="s">
        <v>1505</v>
      </c>
      <c r="N19" s="121" t="s">
        <v>1519</v>
      </c>
      <c r="O19" s="116" t="s">
        <v>1520</v>
      </c>
      <c r="P19" s="120" t="s">
        <v>1504</v>
      </c>
      <c r="Q19" s="120" t="s">
        <v>1504</v>
      </c>
      <c r="R19" s="120" t="s">
        <v>1504</v>
      </c>
      <c r="S19" s="118" t="s">
        <v>1542</v>
      </c>
    </row>
    <row r="20" spans="1:19" ht="71.25" x14ac:dyDescent="0.2">
      <c r="A20" s="111" t="s">
        <v>156</v>
      </c>
      <c r="B20" s="115" t="s">
        <v>79</v>
      </c>
      <c r="C20" s="116" t="s">
        <v>157</v>
      </c>
      <c r="D20" s="117" t="s">
        <v>1443</v>
      </c>
      <c r="E20" s="118"/>
      <c r="F20" s="118"/>
      <c r="G20" s="116" t="s">
        <v>1503</v>
      </c>
      <c r="H20" s="119" t="s">
        <v>1497</v>
      </c>
      <c r="I20" s="120" t="s">
        <v>1504</v>
      </c>
      <c r="J20" s="120" t="s">
        <v>1504</v>
      </c>
      <c r="K20" s="117" t="s">
        <v>1525</v>
      </c>
      <c r="L20" s="120" t="s">
        <v>1504</v>
      </c>
      <c r="M20" s="116" t="s">
        <v>1505</v>
      </c>
      <c r="N20" s="121" t="s">
        <v>1519</v>
      </c>
      <c r="O20" s="116" t="s">
        <v>1520</v>
      </c>
      <c r="P20" s="120" t="s">
        <v>1504</v>
      </c>
      <c r="Q20" s="120" t="s">
        <v>1504</v>
      </c>
      <c r="R20" s="120" t="s">
        <v>1504</v>
      </c>
      <c r="S20" s="118" t="s">
        <v>1542</v>
      </c>
    </row>
    <row r="21" spans="1:19" ht="28.5" x14ac:dyDescent="0.2">
      <c r="A21" s="111" t="s">
        <v>158</v>
      </c>
      <c r="B21" s="115" t="s">
        <v>80</v>
      </c>
      <c r="C21" s="116" t="s">
        <v>159</v>
      </c>
      <c r="D21" s="117" t="s">
        <v>1436</v>
      </c>
      <c r="E21" s="118"/>
      <c r="F21" s="118"/>
      <c r="G21" s="116" t="s">
        <v>1503</v>
      </c>
      <c r="H21" s="119" t="s">
        <v>1497</v>
      </c>
      <c r="I21" s="120" t="s">
        <v>1504</v>
      </c>
      <c r="J21" s="120" t="s">
        <v>1504</v>
      </c>
      <c r="K21" s="123" t="s">
        <v>1497</v>
      </c>
      <c r="L21" s="120" t="s">
        <v>1504</v>
      </c>
      <c r="M21" s="116" t="s">
        <v>1505</v>
      </c>
      <c r="N21" s="121" t="s">
        <v>1519</v>
      </c>
      <c r="O21" s="116" t="s">
        <v>1520</v>
      </c>
      <c r="P21" s="120" t="s">
        <v>1504</v>
      </c>
      <c r="Q21" s="120" t="s">
        <v>1504</v>
      </c>
      <c r="R21" s="120" t="s">
        <v>1504</v>
      </c>
      <c r="S21" s="118" t="s">
        <v>1542</v>
      </c>
    </row>
    <row r="22" spans="1:19" ht="28.5" x14ac:dyDescent="0.2">
      <c r="A22" s="111" t="s">
        <v>57</v>
      </c>
      <c r="B22" s="115" t="s">
        <v>81</v>
      </c>
      <c r="C22" s="116" t="s">
        <v>1431</v>
      </c>
      <c r="D22" s="117" t="s">
        <v>1430</v>
      </c>
      <c r="E22" s="118"/>
      <c r="F22" s="118"/>
      <c r="G22" s="116" t="s">
        <v>1503</v>
      </c>
      <c r="H22" s="119" t="s">
        <v>1497</v>
      </c>
      <c r="I22" s="120" t="s">
        <v>1504</v>
      </c>
      <c r="J22" s="120" t="s">
        <v>1504</v>
      </c>
      <c r="K22" s="123" t="s">
        <v>1497</v>
      </c>
      <c r="L22" s="120" t="s">
        <v>1504</v>
      </c>
      <c r="M22" s="116" t="s">
        <v>1505</v>
      </c>
      <c r="N22" s="121" t="s">
        <v>1519</v>
      </c>
      <c r="O22" s="116" t="s">
        <v>1520</v>
      </c>
      <c r="P22" s="120" t="s">
        <v>1504</v>
      </c>
      <c r="Q22" s="120" t="s">
        <v>1504</v>
      </c>
      <c r="R22" s="120" t="s">
        <v>1504</v>
      </c>
      <c r="S22" s="118" t="s">
        <v>1542</v>
      </c>
    </row>
    <row r="23" spans="1:19" ht="28.5" x14ac:dyDescent="0.2">
      <c r="A23" s="111" t="s">
        <v>352</v>
      </c>
      <c r="B23" s="115" t="s">
        <v>353</v>
      </c>
      <c r="C23" s="116" t="s">
        <v>110</v>
      </c>
      <c r="D23" s="117" t="s">
        <v>1423</v>
      </c>
      <c r="E23" s="118"/>
      <c r="F23" s="118"/>
      <c r="G23" s="116" t="s">
        <v>1503</v>
      </c>
      <c r="H23" s="119" t="s">
        <v>1497</v>
      </c>
      <c r="I23" s="120" t="s">
        <v>1504</v>
      </c>
      <c r="J23" s="120" t="s">
        <v>1504</v>
      </c>
      <c r="K23" s="123" t="s">
        <v>1497</v>
      </c>
      <c r="L23" s="120" t="s">
        <v>1504</v>
      </c>
      <c r="M23" s="116" t="s">
        <v>1505</v>
      </c>
      <c r="N23" s="121" t="s">
        <v>1519</v>
      </c>
      <c r="O23" s="116" t="s">
        <v>1520</v>
      </c>
      <c r="P23" s="120" t="s">
        <v>1504</v>
      </c>
      <c r="Q23" s="120" t="s">
        <v>1504</v>
      </c>
      <c r="R23" s="120" t="s">
        <v>1504</v>
      </c>
      <c r="S23" s="118" t="s">
        <v>1542</v>
      </c>
    </row>
    <row r="24" spans="1:19" ht="28.5" x14ac:dyDescent="0.2">
      <c r="A24" s="111" t="s">
        <v>384</v>
      </c>
      <c r="B24" s="115" t="s">
        <v>385</v>
      </c>
      <c r="C24" s="116" t="s">
        <v>1360</v>
      </c>
      <c r="D24" s="117" t="s">
        <v>1444</v>
      </c>
      <c r="E24" s="118"/>
      <c r="F24" s="118"/>
      <c r="G24" s="116" t="s">
        <v>1503</v>
      </c>
      <c r="H24" s="119" t="s">
        <v>1497</v>
      </c>
      <c r="I24" s="120" t="s">
        <v>1504</v>
      </c>
      <c r="J24" s="120" t="s">
        <v>1504</v>
      </c>
      <c r="K24" s="123" t="s">
        <v>1497</v>
      </c>
      <c r="L24" s="120" t="s">
        <v>1504</v>
      </c>
      <c r="M24" s="116" t="s">
        <v>1505</v>
      </c>
      <c r="N24" s="120" t="s">
        <v>1504</v>
      </c>
      <c r="O24" s="120" t="s">
        <v>1504</v>
      </c>
      <c r="P24" s="120" t="s">
        <v>1504</v>
      </c>
      <c r="Q24" s="120" t="s">
        <v>1504</v>
      </c>
      <c r="R24" s="120" t="s">
        <v>1504</v>
      </c>
      <c r="S24" s="118" t="s">
        <v>1542</v>
      </c>
    </row>
    <row r="25" spans="1:19" ht="28.5" x14ac:dyDescent="0.2">
      <c r="A25" s="111" t="s">
        <v>160</v>
      </c>
      <c r="B25" s="115" t="s">
        <v>82</v>
      </c>
      <c r="C25" s="116" t="s">
        <v>161</v>
      </c>
      <c r="D25" s="117" t="s">
        <v>1428</v>
      </c>
      <c r="E25" s="118"/>
      <c r="F25" s="118"/>
      <c r="G25" s="116" t="s">
        <v>1512</v>
      </c>
      <c r="H25" s="119" t="s">
        <v>1497</v>
      </c>
      <c r="I25" s="120" t="s">
        <v>1504</v>
      </c>
      <c r="J25" s="120" t="s">
        <v>1504</v>
      </c>
      <c r="K25" s="123" t="s">
        <v>1497</v>
      </c>
      <c r="L25" s="120" t="s">
        <v>1504</v>
      </c>
      <c r="M25" s="116" t="s">
        <v>1505</v>
      </c>
      <c r="N25" s="121" t="s">
        <v>1519</v>
      </c>
      <c r="O25" s="116" t="s">
        <v>1520</v>
      </c>
      <c r="P25" s="121" t="s">
        <v>1519</v>
      </c>
      <c r="Q25" s="120" t="s">
        <v>1504</v>
      </c>
      <c r="R25" s="120" t="s">
        <v>1504</v>
      </c>
      <c r="S25" s="118" t="s">
        <v>1542</v>
      </c>
    </row>
    <row r="26" spans="1:19" ht="28.5" x14ac:dyDescent="0.2">
      <c r="A26" s="111" t="s">
        <v>162</v>
      </c>
      <c r="B26" s="115" t="s">
        <v>83</v>
      </c>
      <c r="C26" s="116" t="s">
        <v>163</v>
      </c>
      <c r="D26" s="117" t="s">
        <v>1422</v>
      </c>
      <c r="E26" s="118"/>
      <c r="F26" s="118"/>
      <c r="G26" s="116" t="s">
        <v>1512</v>
      </c>
      <c r="H26" s="119" t="s">
        <v>1497</v>
      </c>
      <c r="I26" s="120" t="s">
        <v>1504</v>
      </c>
      <c r="J26" s="120" t="s">
        <v>1504</v>
      </c>
      <c r="K26" s="123" t="s">
        <v>1497</v>
      </c>
      <c r="L26" s="120" t="s">
        <v>1504</v>
      </c>
      <c r="M26" s="116" t="s">
        <v>1505</v>
      </c>
      <c r="N26" s="121" t="s">
        <v>1519</v>
      </c>
      <c r="O26" s="116" t="s">
        <v>1520</v>
      </c>
      <c r="P26" s="121" t="s">
        <v>1519</v>
      </c>
      <c r="Q26" s="120" t="s">
        <v>1504</v>
      </c>
      <c r="R26" s="120" t="s">
        <v>1504</v>
      </c>
      <c r="S26" s="118" t="s">
        <v>1542</v>
      </c>
    </row>
    <row r="27" spans="1:19" ht="71.25" x14ac:dyDescent="0.2">
      <c r="A27" s="111" t="s">
        <v>46</v>
      </c>
      <c r="B27" s="115" t="s">
        <v>84</v>
      </c>
      <c r="C27" s="116" t="s">
        <v>175</v>
      </c>
      <c r="D27" s="117" t="s">
        <v>1437</v>
      </c>
      <c r="E27" s="118"/>
      <c r="F27" s="118"/>
      <c r="G27" s="116" t="s">
        <v>1503</v>
      </c>
      <c r="H27" s="119" t="s">
        <v>1497</v>
      </c>
      <c r="I27" s="120" t="s">
        <v>1504</v>
      </c>
      <c r="J27" s="120" t="s">
        <v>1504</v>
      </c>
      <c r="K27" s="117" t="s">
        <v>1525</v>
      </c>
      <c r="L27" s="120" t="s">
        <v>1504</v>
      </c>
      <c r="M27" s="116" t="s">
        <v>1505</v>
      </c>
      <c r="N27" s="121" t="s">
        <v>1519</v>
      </c>
      <c r="O27" s="116" t="s">
        <v>1520</v>
      </c>
      <c r="P27" s="116" t="s">
        <v>1529</v>
      </c>
      <c r="Q27" s="120" t="s">
        <v>1504</v>
      </c>
      <c r="R27" s="120" t="s">
        <v>1504</v>
      </c>
      <c r="S27" s="118" t="s">
        <v>1542</v>
      </c>
    </row>
    <row r="28" spans="1:19" ht="260.25" customHeight="1" x14ac:dyDescent="0.2">
      <c r="A28" s="111" t="s">
        <v>167</v>
      </c>
      <c r="B28" s="115" t="s">
        <v>86</v>
      </c>
      <c r="C28" s="116" t="s">
        <v>168</v>
      </c>
      <c r="D28" s="117" t="s">
        <v>1540</v>
      </c>
      <c r="E28" s="118"/>
      <c r="F28" s="118"/>
      <c r="G28" s="116" t="s">
        <v>1513</v>
      </c>
      <c r="H28" s="119" t="s">
        <v>1497</v>
      </c>
      <c r="I28" s="120" t="s">
        <v>1504</v>
      </c>
      <c r="J28" s="120" t="s">
        <v>1504</v>
      </c>
      <c r="K28" s="123" t="s">
        <v>1497</v>
      </c>
      <c r="L28" s="120" t="s">
        <v>1504</v>
      </c>
      <c r="M28" s="116" t="s">
        <v>1505</v>
      </c>
      <c r="N28" s="118" t="s">
        <v>1517</v>
      </c>
      <c r="O28" s="116" t="s">
        <v>1520</v>
      </c>
      <c r="P28" s="121" t="s">
        <v>1519</v>
      </c>
      <c r="Q28" s="120" t="s">
        <v>1504</v>
      </c>
      <c r="R28" s="120" t="s">
        <v>1504</v>
      </c>
      <c r="S28" s="118" t="s">
        <v>1542</v>
      </c>
    </row>
    <row r="29" spans="1:19" ht="71.25" x14ac:dyDescent="0.2">
      <c r="A29" s="111" t="s">
        <v>170</v>
      </c>
      <c r="B29" s="115" t="s">
        <v>87</v>
      </c>
      <c r="C29" s="116" t="s">
        <v>1390</v>
      </c>
      <c r="D29" s="117" t="s">
        <v>1445</v>
      </c>
      <c r="E29" s="118"/>
      <c r="F29" s="118"/>
      <c r="G29" s="116" t="s">
        <v>1503</v>
      </c>
      <c r="H29" s="119" t="s">
        <v>1497</v>
      </c>
      <c r="I29" s="120" t="s">
        <v>1504</v>
      </c>
      <c r="J29" s="120" t="s">
        <v>1504</v>
      </c>
      <c r="K29" s="123" t="s">
        <v>1497</v>
      </c>
      <c r="L29" s="116" t="s">
        <v>1509</v>
      </c>
      <c r="M29" s="116" t="s">
        <v>1505</v>
      </c>
      <c r="N29" s="121" t="s">
        <v>1519</v>
      </c>
      <c r="O29" s="116" t="s">
        <v>1520</v>
      </c>
      <c r="P29" s="116" t="s">
        <v>1529</v>
      </c>
      <c r="Q29" s="116" t="s">
        <v>1539</v>
      </c>
      <c r="R29" s="120" t="s">
        <v>1504</v>
      </c>
      <c r="S29" s="118" t="s">
        <v>1542</v>
      </c>
    </row>
    <row r="30" spans="1:19" ht="57" x14ac:dyDescent="0.2">
      <c r="A30" s="111" t="s">
        <v>172</v>
      </c>
      <c r="B30" s="115" t="s">
        <v>88</v>
      </c>
      <c r="C30" s="116" t="s">
        <v>173</v>
      </c>
      <c r="D30" s="117" t="s">
        <v>1438</v>
      </c>
      <c r="E30" s="118"/>
      <c r="F30" s="118"/>
      <c r="G30" s="123" t="s">
        <v>1531</v>
      </c>
      <c r="H30" s="119" t="s">
        <v>1497</v>
      </c>
      <c r="I30" s="120" t="s">
        <v>1504</v>
      </c>
      <c r="J30" s="120" t="s">
        <v>1504</v>
      </c>
      <c r="K30" s="123" t="s">
        <v>1497</v>
      </c>
      <c r="L30" s="116" t="s">
        <v>1487</v>
      </c>
      <c r="M30" s="116" t="s">
        <v>1505</v>
      </c>
      <c r="N30" s="121" t="s">
        <v>1519</v>
      </c>
      <c r="O30" s="116" t="s">
        <v>1520</v>
      </c>
      <c r="P30" s="116" t="s">
        <v>1529</v>
      </c>
      <c r="Q30" s="120" t="s">
        <v>1504</v>
      </c>
      <c r="R30" s="120" t="s">
        <v>1504</v>
      </c>
      <c r="S30" s="118" t="s">
        <v>1542</v>
      </c>
    </row>
    <row r="31" spans="1:19" ht="28.5" x14ac:dyDescent="0.2">
      <c r="A31" s="111" t="s">
        <v>251</v>
      </c>
      <c r="B31" s="115" t="s">
        <v>89</v>
      </c>
      <c r="C31" s="116" t="s">
        <v>174</v>
      </c>
      <c r="D31" s="116" t="s">
        <v>1532</v>
      </c>
      <c r="E31" s="118"/>
      <c r="F31" s="118"/>
      <c r="G31" s="116" t="s">
        <v>1503</v>
      </c>
      <c r="H31" s="119" t="s">
        <v>1497</v>
      </c>
      <c r="I31" s="120" t="s">
        <v>1504</v>
      </c>
      <c r="J31" s="120" t="s">
        <v>1504</v>
      </c>
      <c r="K31" s="123" t="s">
        <v>1497</v>
      </c>
      <c r="L31" s="120" t="s">
        <v>1504</v>
      </c>
      <c r="M31" s="116" t="s">
        <v>1505</v>
      </c>
      <c r="N31" s="121" t="s">
        <v>1519</v>
      </c>
      <c r="O31" s="116" t="s">
        <v>1520</v>
      </c>
      <c r="P31" s="121" t="s">
        <v>1519</v>
      </c>
      <c r="Q31" s="120" t="s">
        <v>1504</v>
      </c>
      <c r="R31" s="120" t="s">
        <v>1504</v>
      </c>
      <c r="S31" s="118" t="s">
        <v>1542</v>
      </c>
    </row>
    <row r="32" spans="1:19" ht="42.75" x14ac:dyDescent="0.2">
      <c r="A32" s="111" t="s">
        <v>192</v>
      </c>
      <c r="B32" s="115" t="s">
        <v>97</v>
      </c>
      <c r="C32" s="116" t="s">
        <v>193</v>
      </c>
      <c r="D32" s="117" t="s">
        <v>1460</v>
      </c>
      <c r="E32" s="118"/>
      <c r="F32" s="118"/>
      <c r="G32" s="116" t="s">
        <v>1502</v>
      </c>
      <c r="H32" s="124" t="s">
        <v>1507</v>
      </c>
      <c r="I32" s="120" t="s">
        <v>1504</v>
      </c>
      <c r="J32" s="116" t="s">
        <v>1501</v>
      </c>
      <c r="K32" s="116" t="s">
        <v>1506</v>
      </c>
      <c r="L32" s="116" t="s">
        <v>1498</v>
      </c>
      <c r="M32" s="116" t="s">
        <v>1505</v>
      </c>
      <c r="N32" s="121" t="s">
        <v>1519</v>
      </c>
      <c r="O32" s="120" t="s">
        <v>1504</v>
      </c>
      <c r="P32" s="121" t="s">
        <v>1519</v>
      </c>
      <c r="Q32" s="116" t="s">
        <v>1499</v>
      </c>
      <c r="R32" s="116" t="s">
        <v>1500</v>
      </c>
      <c r="S32" s="118" t="s">
        <v>1542</v>
      </c>
    </row>
    <row r="33" spans="1:19" ht="28.5" x14ac:dyDescent="0.2">
      <c r="A33" s="111" t="s">
        <v>177</v>
      </c>
      <c r="B33" s="115" t="s">
        <v>90</v>
      </c>
      <c r="C33" s="116" t="s">
        <v>178</v>
      </c>
      <c r="D33" s="116" t="s">
        <v>1533</v>
      </c>
      <c r="E33" s="118"/>
      <c r="F33" s="118"/>
      <c r="G33" s="116" t="s">
        <v>1503</v>
      </c>
      <c r="H33" s="119" t="s">
        <v>1497</v>
      </c>
      <c r="I33" s="120" t="s">
        <v>1504</v>
      </c>
      <c r="J33" s="120" t="s">
        <v>1504</v>
      </c>
      <c r="K33" s="119" t="s">
        <v>1497</v>
      </c>
      <c r="L33" s="120" t="s">
        <v>1504</v>
      </c>
      <c r="M33" s="116" t="s">
        <v>1505</v>
      </c>
      <c r="N33" s="120" t="s">
        <v>1504</v>
      </c>
      <c r="O33" s="120" t="s">
        <v>1504</v>
      </c>
      <c r="P33" s="121" t="s">
        <v>1519</v>
      </c>
      <c r="Q33" s="120" t="s">
        <v>1504</v>
      </c>
      <c r="R33" s="120" t="s">
        <v>1504</v>
      </c>
      <c r="S33" s="121" t="s">
        <v>1519</v>
      </c>
    </row>
    <row r="34" spans="1:19" ht="57" x14ac:dyDescent="0.2">
      <c r="A34" s="111" t="s">
        <v>180</v>
      </c>
      <c r="B34" s="115" t="s">
        <v>91</v>
      </c>
      <c r="C34" s="116" t="s">
        <v>181</v>
      </c>
      <c r="D34" s="117" t="s">
        <v>1447</v>
      </c>
      <c r="E34" s="118"/>
      <c r="F34" s="118"/>
      <c r="G34" s="116" t="s">
        <v>1534</v>
      </c>
      <c r="H34" s="119" t="s">
        <v>1497</v>
      </c>
      <c r="I34" s="116" t="s">
        <v>1538</v>
      </c>
      <c r="J34" s="120" t="s">
        <v>1504</v>
      </c>
      <c r="K34" s="119" t="s">
        <v>1497</v>
      </c>
      <c r="L34" s="120" t="s">
        <v>1504</v>
      </c>
      <c r="M34" s="116" t="s">
        <v>1505</v>
      </c>
      <c r="N34" s="120" t="s">
        <v>1504</v>
      </c>
      <c r="O34" s="116" t="s">
        <v>1521</v>
      </c>
      <c r="P34" s="116" t="s">
        <v>1529</v>
      </c>
      <c r="Q34" s="120" t="s">
        <v>1504</v>
      </c>
      <c r="R34" s="116" t="s">
        <v>1543</v>
      </c>
      <c r="S34" s="118" t="s">
        <v>1542</v>
      </c>
    </row>
    <row r="35" spans="1:19" x14ac:dyDescent="0.2">
      <c r="A35" s="111" t="s">
        <v>182</v>
      </c>
      <c r="B35" s="115" t="s">
        <v>92</v>
      </c>
      <c r="C35" s="116" t="s">
        <v>183</v>
      </c>
      <c r="D35" s="117" t="s">
        <v>1448</v>
      </c>
      <c r="E35" s="116"/>
      <c r="F35" s="116"/>
      <c r="G35" s="116" t="s">
        <v>1514</v>
      </c>
      <c r="H35" s="119" t="s">
        <v>1497</v>
      </c>
      <c r="I35" s="120" t="s">
        <v>1504</v>
      </c>
      <c r="J35" s="120" t="s">
        <v>1504</v>
      </c>
      <c r="K35" s="119" t="s">
        <v>1497</v>
      </c>
      <c r="L35" s="120" t="s">
        <v>1504</v>
      </c>
      <c r="M35" s="118" t="s">
        <v>1522</v>
      </c>
      <c r="N35" s="120" t="s">
        <v>1504</v>
      </c>
      <c r="O35" s="120" t="s">
        <v>1504</v>
      </c>
      <c r="P35" s="121" t="s">
        <v>1519</v>
      </c>
      <c r="Q35" s="120" t="s">
        <v>1504</v>
      </c>
      <c r="R35" s="120" t="s">
        <v>1504</v>
      </c>
      <c r="S35" s="121" t="s">
        <v>1519</v>
      </c>
    </row>
    <row r="36" spans="1:19" x14ac:dyDescent="0.2">
      <c r="A36" s="111" t="s">
        <v>356</v>
      </c>
      <c r="B36" s="115" t="s">
        <v>357</v>
      </c>
      <c r="C36" s="116" t="s">
        <v>361</v>
      </c>
      <c r="D36" s="117" t="s">
        <v>1449</v>
      </c>
      <c r="E36" s="116"/>
      <c r="F36" s="116"/>
      <c r="G36" s="116" t="s">
        <v>1514</v>
      </c>
      <c r="H36" s="119" t="s">
        <v>1497</v>
      </c>
      <c r="I36" s="120" t="s">
        <v>1504</v>
      </c>
      <c r="J36" s="120" t="s">
        <v>1504</v>
      </c>
      <c r="K36" s="119" t="s">
        <v>1497</v>
      </c>
      <c r="L36" s="120" t="s">
        <v>1504</v>
      </c>
      <c r="M36" s="118" t="s">
        <v>1522</v>
      </c>
      <c r="N36" s="120" t="s">
        <v>1504</v>
      </c>
      <c r="O36" s="120" t="s">
        <v>1504</v>
      </c>
      <c r="P36" s="121" t="s">
        <v>1519</v>
      </c>
      <c r="Q36" s="120" t="s">
        <v>1504</v>
      </c>
      <c r="R36" s="120" t="s">
        <v>1504</v>
      </c>
      <c r="S36" s="121" t="s">
        <v>1519</v>
      </c>
    </row>
    <row r="37" spans="1:19" x14ac:dyDescent="0.2">
      <c r="A37" s="111" t="s">
        <v>344</v>
      </c>
      <c r="B37" s="115" t="s">
        <v>345</v>
      </c>
      <c r="C37" s="116" t="s">
        <v>346</v>
      </c>
      <c r="D37" s="117" t="s">
        <v>1450</v>
      </c>
      <c r="E37" s="116"/>
      <c r="F37" s="116"/>
      <c r="G37" s="116" t="s">
        <v>1514</v>
      </c>
      <c r="H37" s="119" t="s">
        <v>1497</v>
      </c>
      <c r="I37" s="120" t="s">
        <v>1504</v>
      </c>
      <c r="J37" s="120" t="s">
        <v>1504</v>
      </c>
      <c r="K37" s="119" t="s">
        <v>1497</v>
      </c>
      <c r="L37" s="120" t="s">
        <v>1504</v>
      </c>
      <c r="M37" s="118" t="s">
        <v>1522</v>
      </c>
      <c r="N37" s="120" t="s">
        <v>1504</v>
      </c>
      <c r="O37" s="120" t="s">
        <v>1504</v>
      </c>
      <c r="P37" s="121" t="s">
        <v>1519</v>
      </c>
      <c r="Q37" s="120" t="s">
        <v>1504</v>
      </c>
      <c r="R37" s="120" t="s">
        <v>1504</v>
      </c>
      <c r="S37" s="121" t="s">
        <v>1519</v>
      </c>
    </row>
    <row r="38" spans="1:19" x14ac:dyDescent="0.2">
      <c r="A38" s="111" t="s">
        <v>184</v>
      </c>
      <c r="B38" s="115" t="s">
        <v>93</v>
      </c>
      <c r="C38" s="116" t="s">
        <v>185</v>
      </c>
      <c r="D38" s="117" t="s">
        <v>1451</v>
      </c>
      <c r="E38" s="118"/>
      <c r="F38" s="118"/>
      <c r="G38" s="116" t="s">
        <v>1514</v>
      </c>
      <c r="H38" s="119" t="s">
        <v>1497</v>
      </c>
      <c r="I38" s="120" t="s">
        <v>1504</v>
      </c>
      <c r="J38" s="120" t="s">
        <v>1504</v>
      </c>
      <c r="K38" s="119" t="s">
        <v>1497</v>
      </c>
      <c r="L38" s="120" t="s">
        <v>1504</v>
      </c>
      <c r="M38" s="118" t="s">
        <v>1522</v>
      </c>
      <c r="N38" s="120" t="s">
        <v>1504</v>
      </c>
      <c r="O38" s="120" t="s">
        <v>1504</v>
      </c>
      <c r="P38" s="121" t="s">
        <v>1519</v>
      </c>
      <c r="Q38" s="120" t="s">
        <v>1504</v>
      </c>
      <c r="R38" s="120" t="s">
        <v>1504</v>
      </c>
      <c r="S38" s="121" t="s">
        <v>1519</v>
      </c>
    </row>
    <row r="39" spans="1:19" ht="42.75" x14ac:dyDescent="0.2">
      <c r="A39" s="111" t="s">
        <v>186</v>
      </c>
      <c r="B39" s="115" t="s">
        <v>94</v>
      </c>
      <c r="C39" s="116" t="s">
        <v>1415</v>
      </c>
      <c r="D39" s="117" t="s">
        <v>1459</v>
      </c>
      <c r="E39" s="118"/>
      <c r="F39" s="118"/>
      <c r="G39" s="116" t="s">
        <v>1535</v>
      </c>
      <c r="H39" s="119" t="s">
        <v>1497</v>
      </c>
      <c r="I39" s="120" t="s">
        <v>1504</v>
      </c>
      <c r="J39" s="120" t="s">
        <v>1504</v>
      </c>
      <c r="K39" s="119" t="s">
        <v>1497</v>
      </c>
      <c r="L39" s="120" t="s">
        <v>1504</v>
      </c>
      <c r="M39" s="118" t="s">
        <v>1522</v>
      </c>
      <c r="N39" s="120" t="s">
        <v>1504</v>
      </c>
      <c r="O39" s="120" t="s">
        <v>1504</v>
      </c>
      <c r="P39" s="121" t="s">
        <v>1519</v>
      </c>
      <c r="Q39" s="120" t="s">
        <v>1504</v>
      </c>
      <c r="R39" s="120" t="s">
        <v>1504</v>
      </c>
      <c r="S39" s="121" t="s">
        <v>1519</v>
      </c>
    </row>
    <row r="40" spans="1:19" ht="42.75" x14ac:dyDescent="0.2">
      <c r="A40" s="111" t="s">
        <v>190</v>
      </c>
      <c r="B40" s="115" t="s">
        <v>96</v>
      </c>
      <c r="C40" s="116" t="s">
        <v>191</v>
      </c>
      <c r="D40" s="117" t="s">
        <v>1460</v>
      </c>
      <c r="E40" s="118"/>
      <c r="F40" s="118"/>
      <c r="G40" s="116" t="s">
        <v>1502</v>
      </c>
      <c r="H40" s="124" t="s">
        <v>1507</v>
      </c>
      <c r="I40" s="120" t="s">
        <v>1504</v>
      </c>
      <c r="J40" s="116" t="s">
        <v>1501</v>
      </c>
      <c r="K40" s="116" t="s">
        <v>1506</v>
      </c>
      <c r="L40" s="116" t="s">
        <v>1498</v>
      </c>
      <c r="M40" s="116" t="s">
        <v>1505</v>
      </c>
      <c r="N40" s="120" t="s">
        <v>1504</v>
      </c>
      <c r="O40" s="120" t="s">
        <v>1504</v>
      </c>
      <c r="P40" s="121" t="s">
        <v>1519</v>
      </c>
      <c r="Q40" s="116" t="s">
        <v>1499</v>
      </c>
      <c r="R40" s="116" t="s">
        <v>1500</v>
      </c>
      <c r="S40" s="118" t="s">
        <v>1542</v>
      </c>
    </row>
    <row r="41" spans="1:19" x14ac:dyDescent="0.2">
      <c r="A41" s="111" t="s">
        <v>194</v>
      </c>
      <c r="B41" s="115" t="s">
        <v>98</v>
      </c>
      <c r="C41" s="116" t="s">
        <v>195</v>
      </c>
      <c r="D41" s="117" t="s">
        <v>1453</v>
      </c>
      <c r="E41" s="118"/>
      <c r="F41" s="118"/>
      <c r="G41" s="116" t="s">
        <v>1514</v>
      </c>
      <c r="H41" s="119" t="s">
        <v>1497</v>
      </c>
      <c r="I41" s="120" t="s">
        <v>1504</v>
      </c>
      <c r="J41" s="120" t="s">
        <v>1504</v>
      </c>
      <c r="K41" s="119" t="s">
        <v>1497</v>
      </c>
      <c r="L41" s="120" t="s">
        <v>1504</v>
      </c>
      <c r="M41" s="118" t="s">
        <v>1522</v>
      </c>
      <c r="N41" s="120" t="s">
        <v>1504</v>
      </c>
      <c r="O41" s="120" t="s">
        <v>1504</v>
      </c>
      <c r="P41" s="121" t="s">
        <v>1519</v>
      </c>
      <c r="Q41" s="120" t="s">
        <v>1504</v>
      </c>
      <c r="R41" s="120" t="s">
        <v>1504</v>
      </c>
      <c r="S41" s="121" t="s">
        <v>1519</v>
      </c>
    </row>
    <row r="42" spans="1:19" x14ac:dyDescent="0.2">
      <c r="A42" s="111" t="s">
        <v>317</v>
      </c>
      <c r="B42" s="115" t="s">
        <v>99</v>
      </c>
      <c r="C42" s="116" t="s">
        <v>196</v>
      </c>
      <c r="D42" s="117" t="s">
        <v>1454</v>
      </c>
      <c r="E42" s="118"/>
      <c r="F42" s="118"/>
      <c r="G42" s="116" t="s">
        <v>1514</v>
      </c>
      <c r="H42" s="119" t="s">
        <v>1497</v>
      </c>
      <c r="I42" s="120" t="s">
        <v>1504</v>
      </c>
      <c r="J42" s="120" t="s">
        <v>1504</v>
      </c>
      <c r="K42" s="119" t="s">
        <v>1497</v>
      </c>
      <c r="L42" s="120" t="s">
        <v>1504</v>
      </c>
      <c r="M42" s="118" t="s">
        <v>1522</v>
      </c>
      <c r="N42" s="120" t="s">
        <v>1504</v>
      </c>
      <c r="O42" s="120" t="s">
        <v>1504</v>
      </c>
      <c r="P42" s="121" t="s">
        <v>1519</v>
      </c>
      <c r="Q42" s="120" t="s">
        <v>1504</v>
      </c>
      <c r="R42" s="120" t="s">
        <v>1504</v>
      </c>
      <c r="S42" s="121" t="s">
        <v>1519</v>
      </c>
    </row>
    <row r="43" spans="1:19" ht="28.5" x14ac:dyDescent="0.2">
      <c r="A43" s="111" t="s">
        <v>199</v>
      </c>
      <c r="B43" s="115" t="s">
        <v>101</v>
      </c>
      <c r="C43" s="116" t="s">
        <v>200</v>
      </c>
      <c r="D43" s="117" t="s">
        <v>1455</v>
      </c>
      <c r="E43" s="118"/>
      <c r="F43" s="118"/>
      <c r="G43" s="116" t="s">
        <v>1514</v>
      </c>
      <c r="H43" s="119" t="s">
        <v>1497</v>
      </c>
      <c r="I43" s="120" t="s">
        <v>1504</v>
      </c>
      <c r="J43" s="120" t="s">
        <v>1504</v>
      </c>
      <c r="K43" s="119" t="s">
        <v>1497</v>
      </c>
      <c r="L43" s="120" t="s">
        <v>1504</v>
      </c>
      <c r="M43" s="118" t="s">
        <v>1522</v>
      </c>
      <c r="N43" s="120" t="s">
        <v>1504</v>
      </c>
      <c r="O43" s="120" t="s">
        <v>1504</v>
      </c>
      <c r="P43" s="121" t="s">
        <v>1519</v>
      </c>
      <c r="Q43" s="120" t="s">
        <v>1504</v>
      </c>
      <c r="R43" s="120" t="s">
        <v>1504</v>
      </c>
      <c r="S43" s="121" t="s">
        <v>1519</v>
      </c>
    </row>
    <row r="44" spans="1:19" ht="28.5" x14ac:dyDescent="0.2">
      <c r="A44" s="111" t="s">
        <v>454</v>
      </c>
      <c r="B44" s="115" t="s">
        <v>1357</v>
      </c>
      <c r="C44" s="116" t="s">
        <v>1359</v>
      </c>
      <c r="D44" s="117" t="s">
        <v>1457</v>
      </c>
      <c r="E44" s="118"/>
      <c r="F44" s="118"/>
      <c r="G44" s="116" t="s">
        <v>1514</v>
      </c>
      <c r="H44" s="119" t="s">
        <v>1497</v>
      </c>
      <c r="I44" s="120" t="s">
        <v>1504</v>
      </c>
      <c r="J44" s="120" t="s">
        <v>1504</v>
      </c>
      <c r="K44" s="119" t="s">
        <v>1497</v>
      </c>
      <c r="L44" s="120" t="s">
        <v>1504</v>
      </c>
      <c r="M44" s="118" t="s">
        <v>1522</v>
      </c>
      <c r="N44" s="120" t="s">
        <v>1504</v>
      </c>
      <c r="O44" s="120" t="s">
        <v>1504</v>
      </c>
      <c r="P44" s="121" t="s">
        <v>1519</v>
      </c>
      <c r="Q44" s="120" t="s">
        <v>1504</v>
      </c>
      <c r="R44" s="120" t="s">
        <v>1504</v>
      </c>
      <c r="S44" s="121" t="s">
        <v>1519</v>
      </c>
    </row>
    <row r="45" spans="1:19" ht="28.5" x14ac:dyDescent="0.2">
      <c r="A45" s="111" t="s">
        <v>44</v>
      </c>
      <c r="B45" s="115" t="s">
        <v>104</v>
      </c>
      <c r="C45" s="116" t="s">
        <v>45</v>
      </c>
      <c r="D45" s="116" t="s">
        <v>1536</v>
      </c>
      <c r="E45" s="118"/>
      <c r="F45" s="118"/>
      <c r="G45" s="116" t="s">
        <v>1514</v>
      </c>
      <c r="H45" s="119" t="s">
        <v>1497</v>
      </c>
      <c r="I45" s="120" t="s">
        <v>1504</v>
      </c>
      <c r="J45" s="120" t="s">
        <v>1504</v>
      </c>
      <c r="K45" s="119" t="s">
        <v>1497</v>
      </c>
      <c r="L45" s="120" t="s">
        <v>1504</v>
      </c>
      <c r="M45" s="118" t="s">
        <v>1522</v>
      </c>
      <c r="N45" s="120" t="s">
        <v>1504</v>
      </c>
      <c r="O45" s="120" t="s">
        <v>1504</v>
      </c>
      <c r="P45" s="121" t="s">
        <v>1519</v>
      </c>
      <c r="Q45" s="120" t="s">
        <v>1504</v>
      </c>
      <c r="R45" s="120" t="s">
        <v>1504</v>
      </c>
      <c r="S45" s="121" t="s">
        <v>1519</v>
      </c>
    </row>
  </sheetData>
  <autoFilter ref="A1:S1"/>
  <pageMargins left="0.31496062992125984" right="0.19685039370078741" top="0.39370078740157483" bottom="0.31496062992125984" header="0.31496062992125984" footer="0.31496062992125984"/>
  <pageSetup paperSize="9" scale="27" fitToWidth="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Budget orgs line numbers</vt:lpstr>
      <vt:lpstr>Budget orgs decode</vt:lpstr>
      <vt:lpstr>Prefixes</vt:lpstr>
      <vt:lpstr>GL Validation Rules</vt:lpstr>
      <vt:lpstr>Flexfields - University reports</vt:lpstr>
      <vt:lpstr>Flexfields - local reports</vt:lpstr>
      <vt:lpstr>Sheet1</vt:lpstr>
      <vt:lpstr>Sheet2</vt:lpstr>
      <vt:lpstr>'Flexfields - University reports'!Print_Area</vt:lpstr>
      <vt:lpstr>Prefixes!Print_Area</vt:lpstr>
      <vt:lpstr>Sheet2!Print_Area</vt:lpstr>
      <vt:lpstr>Sheet2!Print_Titles</vt:lpstr>
    </vt:vector>
  </TitlesOfParts>
  <Company>MCISO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Jill Roberts</dc:creator>
  <cp:lastModifiedBy>Jill Roberts</cp:lastModifiedBy>
  <cp:lastPrinted>2015-06-05T17:52:06Z</cp:lastPrinted>
  <dcterms:created xsi:type="dcterms:W3CDTF">2005-10-14T12:09:01Z</dcterms:created>
  <dcterms:modified xsi:type="dcterms:W3CDTF">2017-10-04T17:54:59Z</dcterms:modified>
</cp:coreProperties>
</file>